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defaultThemeVersion="124226"/>
  <bookViews>
    <workbookView xWindow="20520" yWindow="4650" windowWidth="15570" windowHeight="11760"/>
  </bookViews>
  <sheets>
    <sheet name="Regionale 2015" sheetId="1" r:id="rId1"/>
  </sheets>
  <definedNames>
    <definedName name="_xlnm._FilterDatabase" localSheetId="0" hidden="1">'Regionale 2015'!$G$8:$Z$42</definedName>
    <definedName name="alternative">'Regionale 2015'!$AG$1:$AG$4</definedName>
    <definedName name="d_03">'Regionale 2015'!#REF!</definedName>
    <definedName name="d_17">'Regionale 2015'!$AH$1:$AH$2</definedName>
    <definedName name="_xlnm.Print_Titles" localSheetId="0">'Regionale 2015'!$7:$7</definedName>
  </definedNames>
  <calcPr calcId="125725"/>
</workbook>
</file>

<file path=xl/calcChain.xml><?xml version="1.0" encoding="utf-8"?>
<calcChain xmlns="http://schemas.openxmlformats.org/spreadsheetml/2006/main">
  <c r="F101" i="1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72"/>
  <c r="I73" l="1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72"/>
  <c r="V73"/>
  <c r="W73"/>
  <c r="X73"/>
  <c r="Z73"/>
  <c r="V74"/>
  <c r="W74"/>
  <c r="X74"/>
  <c r="Z74"/>
  <c r="V75"/>
  <c r="W75"/>
  <c r="X75"/>
  <c r="Z75"/>
  <c r="V76"/>
  <c r="W76"/>
  <c r="X76"/>
  <c r="Z76"/>
  <c r="V77"/>
  <c r="W77"/>
  <c r="X77"/>
  <c r="Z77"/>
  <c r="V78"/>
  <c r="W78"/>
  <c r="X78"/>
  <c r="Z78"/>
  <c r="V79"/>
  <c r="W79"/>
  <c r="X79"/>
  <c r="Z79"/>
  <c r="V80"/>
  <c r="W80"/>
  <c r="X80"/>
  <c r="Z80"/>
  <c r="V81"/>
  <c r="W81"/>
  <c r="X81"/>
  <c r="Z81"/>
  <c r="V82"/>
  <c r="W82"/>
  <c r="X82"/>
  <c r="Z82"/>
  <c r="V83"/>
  <c r="W83"/>
  <c r="X83"/>
  <c r="Z83"/>
  <c r="V84"/>
  <c r="W84"/>
  <c r="X84"/>
  <c r="Z84"/>
  <c r="V85"/>
  <c r="W85"/>
  <c r="X85"/>
  <c r="Z85"/>
  <c r="V86"/>
  <c r="W86"/>
  <c r="X86"/>
  <c r="Z86"/>
  <c r="V87"/>
  <c r="W87"/>
  <c r="X87"/>
  <c r="Z87"/>
  <c r="V88"/>
  <c r="W88"/>
  <c r="X88"/>
  <c r="Z88"/>
  <c r="V89"/>
  <c r="W89"/>
  <c r="X89"/>
  <c r="Z89"/>
  <c r="V90"/>
  <c r="W90"/>
  <c r="X90"/>
  <c r="Z90"/>
  <c r="V91"/>
  <c r="W91"/>
  <c r="X91"/>
  <c r="Z91"/>
  <c r="V92"/>
  <c r="W92"/>
  <c r="X92"/>
  <c r="Z92"/>
  <c r="V93"/>
  <c r="W93"/>
  <c r="X93"/>
  <c r="Z93"/>
  <c r="V94"/>
  <c r="W94"/>
  <c r="X94"/>
  <c r="Z94"/>
  <c r="V95"/>
  <c r="W95"/>
  <c r="X95"/>
  <c r="Z95"/>
  <c r="V96"/>
  <c r="W96"/>
  <c r="X96"/>
  <c r="Z96"/>
  <c r="V97"/>
  <c r="W97"/>
  <c r="X97"/>
  <c r="Z97"/>
  <c r="V98"/>
  <c r="W98"/>
  <c r="X98"/>
  <c r="Z98"/>
  <c r="V99"/>
  <c r="W99"/>
  <c r="X99"/>
  <c r="Z99"/>
  <c r="V100"/>
  <c r="W100"/>
  <c r="X100"/>
  <c r="Z100"/>
  <c r="V101"/>
  <c r="W101"/>
  <c r="X101"/>
  <c r="Z101"/>
  <c r="V102"/>
  <c r="W102"/>
  <c r="X102"/>
  <c r="Z102"/>
  <c r="V103"/>
  <c r="W103"/>
  <c r="X103"/>
  <c r="Z103"/>
  <c r="V104"/>
  <c r="W104"/>
  <c r="X104"/>
  <c r="Z104"/>
  <c r="V105"/>
  <c r="W105"/>
  <c r="X105"/>
  <c r="Z105"/>
  <c r="V106"/>
  <c r="W106"/>
  <c r="X106"/>
  <c r="Z106"/>
  <c r="V107"/>
  <c r="W107"/>
  <c r="X107"/>
  <c r="Z107"/>
  <c r="V108"/>
  <c r="W108"/>
  <c r="X108"/>
  <c r="Z108"/>
  <c r="V109"/>
  <c r="W109"/>
  <c r="X109"/>
  <c r="Z109"/>
  <c r="V110"/>
  <c r="W110"/>
  <c r="X110"/>
  <c r="Z110"/>
  <c r="V111"/>
  <c r="W111"/>
  <c r="X111"/>
  <c r="Z111"/>
  <c r="V112"/>
  <c r="W112"/>
  <c r="X112"/>
  <c r="Z112"/>
  <c r="V113"/>
  <c r="W113"/>
  <c r="X113"/>
  <c r="Z113"/>
  <c r="V114"/>
  <c r="W114"/>
  <c r="X114"/>
  <c r="Z114"/>
  <c r="V115"/>
  <c r="W115"/>
  <c r="X115"/>
  <c r="Z115"/>
  <c r="V116"/>
  <c r="W116"/>
  <c r="X116"/>
  <c r="Z116"/>
  <c r="V117"/>
  <c r="W117"/>
  <c r="X117"/>
  <c r="Z117"/>
  <c r="V118"/>
  <c r="W118"/>
  <c r="X118"/>
  <c r="Z118"/>
  <c r="V119"/>
  <c r="W119"/>
  <c r="X119"/>
  <c r="Z119"/>
  <c r="V120"/>
  <c r="W120"/>
  <c r="X120"/>
  <c r="Z120"/>
  <c r="V121"/>
  <c r="W121"/>
  <c r="X121"/>
  <c r="Z121"/>
  <c r="V122"/>
  <c r="W122"/>
  <c r="X122"/>
  <c r="Z122"/>
  <c r="V123"/>
  <c r="W123"/>
  <c r="X123"/>
  <c r="Z123"/>
  <c r="V124"/>
  <c r="W124"/>
  <c r="X124"/>
  <c r="Z124"/>
  <c r="V125"/>
  <c r="W125"/>
  <c r="X125"/>
  <c r="Z125"/>
  <c r="V126"/>
  <c r="W126"/>
  <c r="X126"/>
  <c r="Z126"/>
  <c r="V127"/>
  <c r="W127"/>
  <c r="X127"/>
  <c r="Z127"/>
  <c r="V128"/>
  <c r="W128"/>
  <c r="X128"/>
  <c r="Z128"/>
  <c r="V129"/>
  <c r="W129"/>
  <c r="X129"/>
  <c r="Z129"/>
  <c r="V130"/>
  <c r="W130"/>
  <c r="X130"/>
  <c r="Z130"/>
  <c r="V131"/>
  <c r="W131"/>
  <c r="X131"/>
  <c r="Z131"/>
  <c r="X72"/>
  <c r="Z72"/>
  <c r="W72"/>
  <c r="V72"/>
  <c r="R73"/>
  <c r="S73"/>
  <c r="T73"/>
  <c r="U73"/>
  <c r="R74"/>
  <c r="S74"/>
  <c r="T74"/>
  <c r="U74"/>
  <c r="R75"/>
  <c r="S75"/>
  <c r="T75"/>
  <c r="U75"/>
  <c r="R76"/>
  <c r="S76"/>
  <c r="T76"/>
  <c r="U76"/>
  <c r="R77"/>
  <c r="S77"/>
  <c r="T77"/>
  <c r="U77"/>
  <c r="R78"/>
  <c r="S78"/>
  <c r="T78"/>
  <c r="U78"/>
  <c r="R79"/>
  <c r="S79"/>
  <c r="T79"/>
  <c r="U79"/>
  <c r="R80"/>
  <c r="S80"/>
  <c r="T80"/>
  <c r="U80"/>
  <c r="R81"/>
  <c r="S81"/>
  <c r="T81"/>
  <c r="U81"/>
  <c r="R82"/>
  <c r="S82"/>
  <c r="T82"/>
  <c r="U82"/>
  <c r="R83"/>
  <c r="S83"/>
  <c r="T83"/>
  <c r="U83"/>
  <c r="R84"/>
  <c r="S84"/>
  <c r="T84"/>
  <c r="U84"/>
  <c r="R85"/>
  <c r="S85"/>
  <c r="T85"/>
  <c r="U85"/>
  <c r="R86"/>
  <c r="S86"/>
  <c r="T86"/>
  <c r="U86"/>
  <c r="R87"/>
  <c r="S87"/>
  <c r="T87"/>
  <c r="U87"/>
  <c r="R88"/>
  <c r="S88"/>
  <c r="T88"/>
  <c r="U88"/>
  <c r="R89"/>
  <c r="S89"/>
  <c r="T89"/>
  <c r="U89"/>
  <c r="R90"/>
  <c r="S90"/>
  <c r="T90"/>
  <c r="U90"/>
  <c r="R91"/>
  <c r="S91"/>
  <c r="T91"/>
  <c r="U91"/>
  <c r="R92"/>
  <c r="S92"/>
  <c r="T92"/>
  <c r="U92"/>
  <c r="R93"/>
  <c r="S93"/>
  <c r="T93"/>
  <c r="U93"/>
  <c r="R94"/>
  <c r="S94"/>
  <c r="T94"/>
  <c r="U94"/>
  <c r="R95"/>
  <c r="S95"/>
  <c r="T95"/>
  <c r="U95"/>
  <c r="R96"/>
  <c r="S96"/>
  <c r="T96"/>
  <c r="U96"/>
  <c r="R97"/>
  <c r="S97"/>
  <c r="T97"/>
  <c r="U97"/>
  <c r="R98"/>
  <c r="S98"/>
  <c r="T98"/>
  <c r="U98"/>
  <c r="R99"/>
  <c r="S99"/>
  <c r="T99"/>
  <c r="U99"/>
  <c r="R100"/>
  <c r="S100"/>
  <c r="T100"/>
  <c r="U100"/>
  <c r="R101"/>
  <c r="S101"/>
  <c r="T101"/>
  <c r="U101"/>
  <c r="R102"/>
  <c r="S102"/>
  <c r="T102"/>
  <c r="U102"/>
  <c r="R103"/>
  <c r="S103"/>
  <c r="T103"/>
  <c r="U103"/>
  <c r="R104"/>
  <c r="S104"/>
  <c r="T104"/>
  <c r="U104"/>
  <c r="R105"/>
  <c r="S105"/>
  <c r="T105"/>
  <c r="U105"/>
  <c r="R106"/>
  <c r="S106"/>
  <c r="T106"/>
  <c r="U106"/>
  <c r="R107"/>
  <c r="S107"/>
  <c r="T107"/>
  <c r="U107"/>
  <c r="R108"/>
  <c r="S108"/>
  <c r="T108"/>
  <c r="U108"/>
  <c r="R109"/>
  <c r="S109"/>
  <c r="T109"/>
  <c r="U109"/>
  <c r="R110"/>
  <c r="S110"/>
  <c r="T110"/>
  <c r="U110"/>
  <c r="R111"/>
  <c r="S111"/>
  <c r="T111"/>
  <c r="U111"/>
  <c r="R112"/>
  <c r="S112"/>
  <c r="T112"/>
  <c r="U112"/>
  <c r="R113"/>
  <c r="S113"/>
  <c r="T113"/>
  <c r="U113"/>
  <c r="R114"/>
  <c r="S114"/>
  <c r="T114"/>
  <c r="U114"/>
  <c r="R115"/>
  <c r="S115"/>
  <c r="T115"/>
  <c r="U115"/>
  <c r="R116"/>
  <c r="S116"/>
  <c r="T116"/>
  <c r="U116"/>
  <c r="R117"/>
  <c r="S117"/>
  <c r="T117"/>
  <c r="U117"/>
  <c r="R118"/>
  <c r="S118"/>
  <c r="T118"/>
  <c r="U118"/>
  <c r="R119"/>
  <c r="S119"/>
  <c r="T119"/>
  <c r="U119"/>
  <c r="R120"/>
  <c r="S120"/>
  <c r="T120"/>
  <c r="U120"/>
  <c r="R121"/>
  <c r="S121"/>
  <c r="T121"/>
  <c r="U121"/>
  <c r="R122"/>
  <c r="S122"/>
  <c r="T122"/>
  <c r="U122"/>
  <c r="R123"/>
  <c r="S123"/>
  <c r="T123"/>
  <c r="U123"/>
  <c r="R124"/>
  <c r="S124"/>
  <c r="T124"/>
  <c r="U124"/>
  <c r="R125"/>
  <c r="S125"/>
  <c r="T125"/>
  <c r="U125"/>
  <c r="R126"/>
  <c r="S126"/>
  <c r="T126"/>
  <c r="U126"/>
  <c r="R127"/>
  <c r="S127"/>
  <c r="T127"/>
  <c r="U127"/>
  <c r="R128"/>
  <c r="S128"/>
  <c r="T128"/>
  <c r="U128"/>
  <c r="R129"/>
  <c r="S129"/>
  <c r="T129"/>
  <c r="U129"/>
  <c r="R130"/>
  <c r="S130"/>
  <c r="T130"/>
  <c r="U130"/>
  <c r="R131"/>
  <c r="S131"/>
  <c r="T131"/>
  <c r="U131"/>
  <c r="U72"/>
  <c r="T72"/>
  <c r="S72"/>
  <c r="M73"/>
  <c r="N73"/>
  <c r="O73"/>
  <c r="P73"/>
  <c r="Q73"/>
  <c r="M74"/>
  <c r="N74"/>
  <c r="O74"/>
  <c r="P74"/>
  <c r="Q74"/>
  <c r="M75"/>
  <c r="N75"/>
  <c r="O75"/>
  <c r="P75"/>
  <c r="Q75"/>
  <c r="M76"/>
  <c r="N76"/>
  <c r="O76"/>
  <c r="P76"/>
  <c r="Q76"/>
  <c r="M77"/>
  <c r="N77"/>
  <c r="O77"/>
  <c r="P77"/>
  <c r="Q77"/>
  <c r="M78"/>
  <c r="N78"/>
  <c r="O78"/>
  <c r="P78"/>
  <c r="Q78"/>
  <c r="M79"/>
  <c r="N79"/>
  <c r="O79"/>
  <c r="P79"/>
  <c r="Q79"/>
  <c r="M80"/>
  <c r="N80"/>
  <c r="O80"/>
  <c r="P80"/>
  <c r="Q80"/>
  <c r="M81"/>
  <c r="N81"/>
  <c r="O81"/>
  <c r="P81"/>
  <c r="Q81"/>
  <c r="M82"/>
  <c r="N82"/>
  <c r="O82"/>
  <c r="P82"/>
  <c r="Q82"/>
  <c r="M83"/>
  <c r="N83"/>
  <c r="O83"/>
  <c r="P83"/>
  <c r="Q83"/>
  <c r="M84"/>
  <c r="N84"/>
  <c r="O84"/>
  <c r="P84"/>
  <c r="Q84"/>
  <c r="M85"/>
  <c r="N85"/>
  <c r="O85"/>
  <c r="P85"/>
  <c r="Q85"/>
  <c r="M86"/>
  <c r="N86"/>
  <c r="O86"/>
  <c r="P86"/>
  <c r="Q86"/>
  <c r="M87"/>
  <c r="N87"/>
  <c r="O87"/>
  <c r="P87"/>
  <c r="Q87"/>
  <c r="M88"/>
  <c r="N88"/>
  <c r="O88"/>
  <c r="P88"/>
  <c r="Q88"/>
  <c r="M89"/>
  <c r="N89"/>
  <c r="O89"/>
  <c r="P89"/>
  <c r="Q89"/>
  <c r="M90"/>
  <c r="N90"/>
  <c r="O90"/>
  <c r="P90"/>
  <c r="Q90"/>
  <c r="M91"/>
  <c r="N91"/>
  <c r="O91"/>
  <c r="P91"/>
  <c r="Q91"/>
  <c r="M92"/>
  <c r="N92"/>
  <c r="O92"/>
  <c r="P92"/>
  <c r="Q92"/>
  <c r="M93"/>
  <c r="N93"/>
  <c r="O93"/>
  <c r="P93"/>
  <c r="Q93"/>
  <c r="M94"/>
  <c r="N94"/>
  <c r="O94"/>
  <c r="P94"/>
  <c r="Q94"/>
  <c r="M95"/>
  <c r="N95"/>
  <c r="O95"/>
  <c r="P95"/>
  <c r="Q95"/>
  <c r="M96"/>
  <c r="N96"/>
  <c r="O96"/>
  <c r="P96"/>
  <c r="Q96"/>
  <c r="M97"/>
  <c r="N97"/>
  <c r="O97"/>
  <c r="P97"/>
  <c r="Q97"/>
  <c r="M98"/>
  <c r="N98"/>
  <c r="O98"/>
  <c r="P98"/>
  <c r="Q98"/>
  <c r="M99"/>
  <c r="N99"/>
  <c r="O99"/>
  <c r="P99"/>
  <c r="Q99"/>
  <c r="M100"/>
  <c r="N100"/>
  <c r="O100"/>
  <c r="P100"/>
  <c r="Q100"/>
  <c r="M101"/>
  <c r="N101"/>
  <c r="O101"/>
  <c r="P101"/>
  <c r="Q101"/>
  <c r="M102"/>
  <c r="N102"/>
  <c r="O102"/>
  <c r="P102"/>
  <c r="Q102"/>
  <c r="M103"/>
  <c r="N103"/>
  <c r="O103"/>
  <c r="P103"/>
  <c r="Q103"/>
  <c r="M104"/>
  <c r="N104"/>
  <c r="O104"/>
  <c r="P104"/>
  <c r="Q104"/>
  <c r="M105"/>
  <c r="N105"/>
  <c r="O105"/>
  <c r="P105"/>
  <c r="Q105"/>
  <c r="M106"/>
  <c r="N106"/>
  <c r="O106"/>
  <c r="P106"/>
  <c r="Q106"/>
  <c r="M107"/>
  <c r="N107"/>
  <c r="O107"/>
  <c r="P107"/>
  <c r="Q107"/>
  <c r="M108"/>
  <c r="N108"/>
  <c r="O108"/>
  <c r="P108"/>
  <c r="Q108"/>
  <c r="M109"/>
  <c r="N109"/>
  <c r="O109"/>
  <c r="P109"/>
  <c r="Q109"/>
  <c r="M110"/>
  <c r="N110"/>
  <c r="O110"/>
  <c r="P110"/>
  <c r="Q110"/>
  <c r="M111"/>
  <c r="N111"/>
  <c r="O111"/>
  <c r="P111"/>
  <c r="Q111"/>
  <c r="M112"/>
  <c r="N112"/>
  <c r="O112"/>
  <c r="P112"/>
  <c r="Q112"/>
  <c r="M113"/>
  <c r="N113"/>
  <c r="O113"/>
  <c r="P113"/>
  <c r="Q113"/>
  <c r="M114"/>
  <c r="N114"/>
  <c r="O114"/>
  <c r="P114"/>
  <c r="Q114"/>
  <c r="M115"/>
  <c r="N115"/>
  <c r="O115"/>
  <c r="P115"/>
  <c r="Q115"/>
  <c r="M116"/>
  <c r="N116"/>
  <c r="O116"/>
  <c r="P116"/>
  <c r="Q116"/>
  <c r="M117"/>
  <c r="N117"/>
  <c r="O117"/>
  <c r="P117"/>
  <c r="Q117"/>
  <c r="M118"/>
  <c r="N118"/>
  <c r="O118"/>
  <c r="P118"/>
  <c r="Q118"/>
  <c r="M119"/>
  <c r="N119"/>
  <c r="O119"/>
  <c r="P119"/>
  <c r="Q119"/>
  <c r="M120"/>
  <c r="N120"/>
  <c r="O120"/>
  <c r="P120"/>
  <c r="Q120"/>
  <c r="M121"/>
  <c r="N121"/>
  <c r="O121"/>
  <c r="P121"/>
  <c r="Q121"/>
  <c r="M122"/>
  <c r="N122"/>
  <c r="O122"/>
  <c r="P122"/>
  <c r="Q122"/>
  <c r="M123"/>
  <c r="N123"/>
  <c r="O123"/>
  <c r="P123"/>
  <c r="Q123"/>
  <c r="M124"/>
  <c r="N124"/>
  <c r="O124"/>
  <c r="P124"/>
  <c r="Q124"/>
  <c r="M125"/>
  <c r="N125"/>
  <c r="O125"/>
  <c r="P125"/>
  <c r="Q125"/>
  <c r="M126"/>
  <c r="N126"/>
  <c r="O126"/>
  <c r="P126"/>
  <c r="Q126"/>
  <c r="M127"/>
  <c r="N127"/>
  <c r="O127"/>
  <c r="P127"/>
  <c r="Q127"/>
  <c r="M128"/>
  <c r="N128"/>
  <c r="O128"/>
  <c r="P128"/>
  <c r="Q128"/>
  <c r="M129"/>
  <c r="N129"/>
  <c r="O129"/>
  <c r="P129"/>
  <c r="Q129"/>
  <c r="M130"/>
  <c r="N130"/>
  <c r="O130"/>
  <c r="P130"/>
  <c r="Q130"/>
  <c r="M131"/>
  <c r="N131"/>
  <c r="O131"/>
  <c r="P131"/>
  <c r="Q131"/>
  <c r="M72"/>
  <c r="N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72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72"/>
  <c r="R72" l="1"/>
  <c r="P72"/>
  <c r="O72"/>
  <c r="F128" l="1"/>
  <c r="F129"/>
  <c r="F130"/>
  <c r="F131"/>
  <c r="B128"/>
  <c r="C128"/>
  <c r="D128"/>
  <c r="E128"/>
  <c r="B129"/>
  <c r="C129"/>
  <c r="D129"/>
  <c r="E129"/>
  <c r="B130"/>
  <c r="C130"/>
  <c r="D130"/>
  <c r="E130"/>
  <c r="B131"/>
  <c r="C131"/>
  <c r="D131"/>
  <c r="E131"/>
  <c r="A128"/>
  <c r="A129"/>
  <c r="A130"/>
  <c r="A131"/>
  <c r="AA131" l="1"/>
  <c r="AA128"/>
  <c r="AA130"/>
  <c r="AA129"/>
  <c r="AA78" l="1"/>
  <c r="Q72"/>
  <c r="AA73"/>
  <c r="AA74"/>
  <c r="AA75"/>
  <c r="AA76"/>
  <c r="AA77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10"/>
  <c r="AA111"/>
  <c r="AA112"/>
  <c r="AA113"/>
  <c r="AA114"/>
  <c r="AA115"/>
  <c r="AA116"/>
  <c r="AA119"/>
  <c r="AA44" s="1"/>
  <c r="AA123"/>
  <c r="AA18" s="1"/>
  <c r="AA126"/>
  <c r="AA127"/>
  <c r="F117"/>
  <c r="F118"/>
  <c r="F119"/>
  <c r="F120"/>
  <c r="F121"/>
  <c r="F122"/>
  <c r="F123"/>
  <c r="F124"/>
  <c r="F125"/>
  <c r="F126"/>
  <c r="F127"/>
  <c r="E117"/>
  <c r="E118"/>
  <c r="E119"/>
  <c r="E120"/>
  <c r="E121"/>
  <c r="E122"/>
  <c r="E123"/>
  <c r="E124"/>
  <c r="E125"/>
  <c r="E126"/>
  <c r="E127"/>
  <c r="D117"/>
  <c r="D118"/>
  <c r="D119"/>
  <c r="D120"/>
  <c r="D121"/>
  <c r="D122"/>
  <c r="D123"/>
  <c r="D124"/>
  <c r="D125"/>
  <c r="D126"/>
  <c r="D127"/>
  <c r="C117"/>
  <c r="C118"/>
  <c r="C119"/>
  <c r="C120"/>
  <c r="C121"/>
  <c r="C122"/>
  <c r="C123"/>
  <c r="C124"/>
  <c r="C125"/>
  <c r="C126"/>
  <c r="C127"/>
  <c r="B117"/>
  <c r="B118"/>
  <c r="B119"/>
  <c r="B120"/>
  <c r="B121"/>
  <c r="B122"/>
  <c r="B123"/>
  <c r="B124"/>
  <c r="B125"/>
  <c r="B126"/>
  <c r="B127"/>
  <c r="A124"/>
  <c r="A125"/>
  <c r="A126"/>
  <c r="A127"/>
  <c r="A117"/>
  <c r="A118"/>
  <c r="A119"/>
  <c r="A120"/>
  <c r="A121"/>
  <c r="A122"/>
  <c r="A123"/>
  <c r="AA124" l="1"/>
  <c r="AA27" s="1"/>
  <c r="AA122"/>
  <c r="AA58" s="1"/>
  <c r="AA120"/>
  <c r="AA36" s="1"/>
  <c r="AA118"/>
  <c r="AA60" s="1"/>
  <c r="AA125"/>
  <c r="AA47" s="1"/>
  <c r="AA121"/>
  <c r="AA53" s="1"/>
  <c r="AA117"/>
  <c r="AA40" s="1"/>
  <c r="D116"/>
  <c r="D72"/>
  <c r="F112"/>
  <c r="F113"/>
  <c r="F114"/>
  <c r="F115"/>
  <c r="F116"/>
  <c r="E112"/>
  <c r="E113"/>
  <c r="E114"/>
  <c r="E115"/>
  <c r="E116"/>
  <c r="D112"/>
  <c r="D113"/>
  <c r="D114"/>
  <c r="D115"/>
  <c r="C112"/>
  <c r="C113"/>
  <c r="C114"/>
  <c r="C115"/>
  <c r="C116"/>
  <c r="B113"/>
  <c r="B114"/>
  <c r="B115"/>
  <c r="B116"/>
  <c r="AA72" l="1"/>
  <c r="A107"/>
  <c r="A108"/>
  <c r="A109"/>
  <c r="A110"/>
  <c r="A111"/>
  <c r="A112"/>
  <c r="A113"/>
  <c r="A114"/>
  <c r="A115"/>
  <c r="A116"/>
  <c r="B107"/>
  <c r="C107"/>
  <c r="D107"/>
  <c r="E107"/>
  <c r="F107"/>
  <c r="B108"/>
  <c r="C108"/>
  <c r="D108"/>
  <c r="E108"/>
  <c r="F108"/>
  <c r="B109"/>
  <c r="C109"/>
  <c r="D109"/>
  <c r="E109"/>
  <c r="F109"/>
  <c r="B110"/>
  <c r="C110"/>
  <c r="D110"/>
  <c r="E110"/>
  <c r="F110"/>
  <c r="B111"/>
  <c r="C111"/>
  <c r="D111"/>
  <c r="E111"/>
  <c r="F111"/>
  <c r="B112"/>
  <c r="AA23" l="1"/>
  <c r="AA59"/>
  <c r="AA33"/>
  <c r="AA41"/>
  <c r="AA54"/>
  <c r="AA48"/>
  <c r="AA19"/>
  <c r="AA52"/>
  <c r="AA39"/>
  <c r="AA11"/>
  <c r="D73" l="1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A72"/>
  <c r="B72"/>
  <c r="C72"/>
  <c r="E72"/>
  <c r="F72"/>
  <c r="AA32"/>
  <c r="A73"/>
  <c r="B73"/>
  <c r="C73"/>
  <c r="E73"/>
  <c r="F73"/>
  <c r="AA61"/>
  <c r="A74"/>
  <c r="B74"/>
  <c r="C74"/>
  <c r="E74"/>
  <c r="F74"/>
  <c r="A75"/>
  <c r="B75"/>
  <c r="C75"/>
  <c r="E75"/>
  <c r="F75"/>
  <c r="A76"/>
  <c r="B76"/>
  <c r="C76"/>
  <c r="E76"/>
  <c r="F76"/>
  <c r="A77"/>
  <c r="B77"/>
  <c r="C77"/>
  <c r="E77"/>
  <c r="F77"/>
  <c r="A78"/>
  <c r="B78"/>
  <c r="C78"/>
  <c r="E78"/>
  <c r="F78"/>
  <c r="A79"/>
  <c r="B79"/>
  <c r="C79"/>
  <c r="E79"/>
  <c r="F79"/>
  <c r="A80"/>
  <c r="B80"/>
  <c r="C80"/>
  <c r="E80"/>
  <c r="F80"/>
  <c r="A81"/>
  <c r="B81"/>
  <c r="C81"/>
  <c r="E81"/>
  <c r="F81"/>
  <c r="AA35"/>
  <c r="A82"/>
  <c r="B82"/>
  <c r="C82"/>
  <c r="E82"/>
  <c r="F82"/>
  <c r="A83"/>
  <c r="B83"/>
  <c r="C83"/>
  <c r="E83"/>
  <c r="F83"/>
  <c r="AA14"/>
  <c r="A84"/>
  <c r="B84"/>
  <c r="C84"/>
  <c r="E84"/>
  <c r="F84"/>
  <c r="A85"/>
  <c r="B85"/>
  <c r="C85"/>
  <c r="E85"/>
  <c r="F85"/>
  <c r="AA34"/>
  <c r="A86"/>
  <c r="B86"/>
  <c r="C86"/>
  <c r="E86"/>
  <c r="F86"/>
  <c r="A87"/>
  <c r="B87"/>
  <c r="C87"/>
  <c r="E87"/>
  <c r="F87"/>
  <c r="AA42"/>
  <c r="A88"/>
  <c r="B88"/>
  <c r="C88"/>
  <c r="E88"/>
  <c r="F88"/>
  <c r="A89"/>
  <c r="B89"/>
  <c r="C89"/>
  <c r="E89"/>
  <c r="F89"/>
  <c r="A90"/>
  <c r="B90"/>
  <c r="C90"/>
  <c r="E90"/>
  <c r="F90"/>
  <c r="A91"/>
  <c r="B91"/>
  <c r="C91"/>
  <c r="E91"/>
  <c r="F91"/>
  <c r="A92"/>
  <c r="B92"/>
  <c r="C92"/>
  <c r="E92"/>
  <c r="F92"/>
  <c r="A93"/>
  <c r="B93"/>
  <c r="C93"/>
  <c r="E93"/>
  <c r="F93"/>
  <c r="AA10"/>
  <c r="A94"/>
  <c r="B94"/>
  <c r="C94"/>
  <c r="E94"/>
  <c r="F94"/>
  <c r="A95"/>
  <c r="B95"/>
  <c r="C95"/>
  <c r="E95"/>
  <c r="F95"/>
  <c r="AA43"/>
  <c r="A96"/>
  <c r="B96"/>
  <c r="C96"/>
  <c r="E96"/>
  <c r="F96"/>
  <c r="A97"/>
  <c r="B97"/>
  <c r="C97"/>
  <c r="E97"/>
  <c r="F97"/>
  <c r="AA20"/>
  <c r="A98"/>
  <c r="B98"/>
  <c r="C98"/>
  <c r="E98"/>
  <c r="F98"/>
  <c r="A99"/>
  <c r="B99"/>
  <c r="C99"/>
  <c r="E99"/>
  <c r="F99"/>
  <c r="AA30"/>
  <c r="A100"/>
  <c r="B100"/>
  <c r="C100"/>
  <c r="E100"/>
  <c r="F100"/>
  <c r="A101"/>
  <c r="B101"/>
  <c r="C101"/>
  <c r="E101"/>
  <c r="AA55"/>
  <c r="A102"/>
  <c r="B102"/>
  <c r="C102"/>
  <c r="E102"/>
  <c r="F102"/>
  <c r="A103"/>
  <c r="B103"/>
  <c r="C103"/>
  <c r="E103"/>
  <c r="F103"/>
  <c r="A104"/>
  <c r="B104"/>
  <c r="C104"/>
  <c r="E104"/>
  <c r="F104"/>
  <c r="A105"/>
  <c r="B105"/>
  <c r="C105"/>
  <c r="E105"/>
  <c r="F105"/>
  <c r="A106"/>
  <c r="B106"/>
  <c r="C106"/>
  <c r="E106"/>
  <c r="F106"/>
  <c r="AA46"/>
  <c r="AA24"/>
  <c r="AA31"/>
  <c r="AA29"/>
  <c r="AA49"/>
  <c r="AA22"/>
  <c r="AA9"/>
  <c r="AA28"/>
  <c r="AA26"/>
  <c r="AA25"/>
  <c r="AA37"/>
  <c r="AA16"/>
  <c r="AA21" l="1"/>
  <c r="AA57"/>
  <c r="AA13"/>
  <c r="AA17"/>
  <c r="AA45"/>
  <c r="AA51"/>
  <c r="AA50"/>
  <c r="AA38"/>
  <c r="AA15"/>
  <c r="AA12"/>
  <c r="AA56"/>
  <c r="AA8"/>
</calcChain>
</file>

<file path=xl/sharedStrings.xml><?xml version="1.0" encoding="utf-8"?>
<sst xmlns="http://schemas.openxmlformats.org/spreadsheetml/2006/main" count="1058" uniqueCount="168">
  <si>
    <t xml:space="preserve">Foglio di correzione </t>
    <phoneticPr fontId="2"/>
  </si>
  <si>
    <t>a</t>
    <phoneticPr fontId="2"/>
  </si>
  <si>
    <t>d</t>
    <phoneticPr fontId="2"/>
  </si>
  <si>
    <t>Regione:</t>
  </si>
  <si>
    <t>Istituto</t>
  </si>
  <si>
    <t>Cognome</t>
  </si>
  <si>
    <t>Nome</t>
  </si>
  <si>
    <t>totale</t>
  </si>
  <si>
    <t>c</t>
    <phoneticPr fontId="2"/>
  </si>
  <si>
    <t>b</t>
    <phoneticPr fontId="2"/>
  </si>
  <si>
    <t>Città</t>
  </si>
  <si>
    <t>a</t>
  </si>
  <si>
    <t>b</t>
  </si>
  <si>
    <t>A</t>
  </si>
  <si>
    <t>B</t>
  </si>
  <si>
    <t>C</t>
  </si>
  <si>
    <t>D</t>
  </si>
  <si>
    <t>n.</t>
  </si>
  <si>
    <t>Data di nascita</t>
  </si>
  <si>
    <t>c</t>
  </si>
  <si>
    <t>ANISN - Giochi delle Scienze Sperimentali 2017 - FASE REGIONALE</t>
  </si>
  <si>
    <t>d</t>
  </si>
  <si>
    <t>e</t>
  </si>
  <si>
    <t>Federico</t>
  </si>
  <si>
    <t>Amoroso</t>
  </si>
  <si>
    <t>Giada</t>
  </si>
  <si>
    <t>Benedetti</t>
  </si>
  <si>
    <t>Alessia</t>
  </si>
  <si>
    <t xml:space="preserve">Benesperi </t>
  </si>
  <si>
    <t>Margherita</t>
  </si>
  <si>
    <t>Benvenuti</t>
  </si>
  <si>
    <t>Valentino</t>
  </si>
  <si>
    <t>Bolognesi</t>
  </si>
  <si>
    <t>Giorgio</t>
  </si>
  <si>
    <t>Capra</t>
  </si>
  <si>
    <t>Niccolò</t>
  </si>
  <si>
    <t>Casci</t>
  </si>
  <si>
    <t>Arianna</t>
  </si>
  <si>
    <t>Castellucci</t>
  </si>
  <si>
    <t>Tommaso</t>
  </si>
  <si>
    <t>Cavallo</t>
  </si>
  <si>
    <t>Asia</t>
  </si>
  <si>
    <t>Ciancio</t>
  </si>
  <si>
    <t>Elisa</t>
  </si>
  <si>
    <t>Dalla Rosa</t>
  </si>
  <si>
    <t>Lorenzo</t>
  </si>
  <si>
    <t>Dass</t>
  </si>
  <si>
    <t>Alisha</t>
  </si>
  <si>
    <t>Era</t>
  </si>
  <si>
    <t xml:space="preserve">Lorenzo </t>
  </si>
  <si>
    <t>Fabbri</t>
  </si>
  <si>
    <t>Davide</t>
  </si>
  <si>
    <t xml:space="preserve">Farci </t>
  </si>
  <si>
    <t>Edoardo</t>
  </si>
  <si>
    <t xml:space="preserve">Ferretti </t>
  </si>
  <si>
    <t>Jacopo</t>
  </si>
  <si>
    <t>Filidei</t>
  </si>
  <si>
    <t>Filippeschi</t>
  </si>
  <si>
    <t>Letizia</t>
  </si>
  <si>
    <t>Finelli</t>
  </si>
  <si>
    <t>Ludovica Vittoria</t>
  </si>
  <si>
    <t>Fontana</t>
  </si>
  <si>
    <t>Giorni</t>
  </si>
  <si>
    <t>Livia</t>
  </si>
  <si>
    <t>Gonzales Peres</t>
  </si>
  <si>
    <t>Rosaly</t>
  </si>
  <si>
    <t xml:space="preserve">Gori </t>
  </si>
  <si>
    <t>Riccardo</t>
  </si>
  <si>
    <t>Guidotti</t>
  </si>
  <si>
    <t>Tecla Antonella</t>
  </si>
  <si>
    <t>Iacopini</t>
  </si>
  <si>
    <t>Emiliano</t>
  </si>
  <si>
    <t xml:space="preserve">Labella </t>
  </si>
  <si>
    <t>Pietro</t>
  </si>
  <si>
    <t>Li Preti</t>
  </si>
  <si>
    <t>Alfredo</t>
  </si>
  <si>
    <t>Maccari</t>
  </si>
  <si>
    <t>Zeno</t>
  </si>
  <si>
    <t>Manetti</t>
  </si>
  <si>
    <t xml:space="preserve">Giulia </t>
  </si>
  <si>
    <t xml:space="preserve">Mannucci </t>
  </si>
  <si>
    <t>Stefano Andrea</t>
  </si>
  <si>
    <t>Giulio</t>
  </si>
  <si>
    <t>Manta</t>
  </si>
  <si>
    <t>Mariasole</t>
  </si>
  <si>
    <t>Marotta</t>
  </si>
  <si>
    <t>Gabriele</t>
  </si>
  <si>
    <t xml:space="preserve">Marotta </t>
  </si>
  <si>
    <t>Angelica</t>
  </si>
  <si>
    <t>Marzocchella</t>
  </si>
  <si>
    <t>Tiziano</t>
  </si>
  <si>
    <t>Montagnani</t>
  </si>
  <si>
    <t>Alessandro</t>
  </si>
  <si>
    <t xml:space="preserve">Niccolai </t>
  </si>
  <si>
    <t>Oddo</t>
  </si>
  <si>
    <t>Viola</t>
  </si>
  <si>
    <t xml:space="preserve">Orsini </t>
  </si>
  <si>
    <t>Caterina</t>
  </si>
  <si>
    <t>Padurariu</t>
  </si>
  <si>
    <t>Francesca</t>
  </si>
  <si>
    <t>Panattoni</t>
  </si>
  <si>
    <t>Andrea</t>
  </si>
  <si>
    <t>Pannocchia</t>
  </si>
  <si>
    <t>Giacomo</t>
  </si>
  <si>
    <t>Pantano</t>
  </si>
  <si>
    <t>Elena</t>
  </si>
  <si>
    <t>Paperini</t>
  </si>
  <si>
    <t xml:space="preserve">Pelacchi </t>
  </si>
  <si>
    <t>Giulia</t>
  </si>
  <si>
    <t>Pelloso</t>
  </si>
  <si>
    <t>Virginia</t>
  </si>
  <si>
    <t>Seghezzi</t>
  </si>
  <si>
    <t>Maria Elena</t>
  </si>
  <si>
    <t>Simonetti</t>
  </si>
  <si>
    <t>Jonathan</t>
  </si>
  <si>
    <t>Siniscalchi</t>
  </si>
  <si>
    <t>Laura</t>
  </si>
  <si>
    <t>Vanni</t>
  </si>
  <si>
    <t>Silvia</t>
  </si>
  <si>
    <t>Vannozzi</t>
  </si>
  <si>
    <t>Vettori</t>
  </si>
  <si>
    <t>Sara</t>
  </si>
  <si>
    <t>Zanigni</t>
  </si>
  <si>
    <t xml:space="preserve"> Frank Carradori </t>
  </si>
  <si>
    <t xml:space="preserve">Niccolini </t>
  </si>
  <si>
    <t xml:space="preserve">Fucini </t>
  </si>
  <si>
    <t xml:space="preserve">F. Lippi </t>
  </si>
  <si>
    <t xml:space="preserve"> Fibonacci </t>
  </si>
  <si>
    <t xml:space="preserve">Gereschi </t>
  </si>
  <si>
    <t xml:space="preserve">Mariti </t>
  </si>
  <si>
    <t xml:space="preserve">Gamerra </t>
  </si>
  <si>
    <t xml:space="preserve">I. Alpi </t>
  </si>
  <si>
    <t>"G. Galilei"</t>
  </si>
  <si>
    <t>G.Borsi</t>
  </si>
  <si>
    <t xml:space="preserve">Isa 6 </t>
  </si>
  <si>
    <t>La Spezia</t>
  </si>
  <si>
    <t>G. Galilei</t>
  </si>
  <si>
    <t xml:space="preserve">B. Da Montemagno </t>
  </si>
  <si>
    <t>B. Da Montemagno</t>
  </si>
  <si>
    <t xml:space="preserve">Aiardi </t>
  </si>
  <si>
    <t>Pisa</t>
  </si>
  <si>
    <t>Vicopisano (PI)</t>
  </si>
  <si>
    <t>Marconi-Frosini</t>
  </si>
  <si>
    <t>Pistoia</t>
  </si>
  <si>
    <t xml:space="preserve">Jenco </t>
  </si>
  <si>
    <t>Viareggio (LU)</t>
  </si>
  <si>
    <t>Livorno</t>
  </si>
  <si>
    <t>San Giuliano (PI)</t>
  </si>
  <si>
    <t>Prato</t>
  </si>
  <si>
    <t>L.Da Vinci</t>
  </si>
  <si>
    <t>Orentano (PI)</t>
  </si>
  <si>
    <t>Impruneta (FI)</t>
  </si>
  <si>
    <t>P. Levi</t>
  </si>
  <si>
    <t xml:space="preserve">"Martin Luther King" </t>
  </si>
  <si>
    <t>Bottegone  (PT)</t>
  </si>
  <si>
    <t>Bottegone (PT)</t>
  </si>
  <si>
    <t>Crespina (PI)</t>
  </si>
  <si>
    <t>Montopoli (PI)</t>
  </si>
  <si>
    <t>Quarrata (PT)</t>
  </si>
  <si>
    <t>L. Da Vinci</t>
  </si>
  <si>
    <t>Calci (PI)</t>
  </si>
  <si>
    <t>Impruneta (PI)</t>
  </si>
  <si>
    <t>Pontasserchio (PI)</t>
  </si>
  <si>
    <t>Viareggio  (LU)</t>
  </si>
  <si>
    <t>Isa 6</t>
  </si>
  <si>
    <t xml:space="preserve"> La Spezia</t>
  </si>
  <si>
    <t>Fauglia (PI)</t>
  </si>
  <si>
    <t>Toscana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</si>
</sst>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17">
    <font>
      <sz val="9"/>
      <name val="Geneva"/>
    </font>
    <font>
      <b/>
      <sz val="9"/>
      <name val="Geneva"/>
    </font>
    <font>
      <sz val="8"/>
      <name val="Geneva"/>
    </font>
    <font>
      <sz val="9"/>
      <name val="Helv"/>
    </font>
    <font>
      <sz val="10"/>
      <name val="Verdana"/>
      <family val="2"/>
    </font>
    <font>
      <b/>
      <sz val="14"/>
      <name val="Geneva"/>
    </font>
    <font>
      <sz val="11"/>
      <name val="Geneva"/>
    </font>
    <font>
      <b/>
      <sz val="12"/>
      <name val="Geneva"/>
    </font>
    <font>
      <b/>
      <sz val="11"/>
      <name val="Geneva"/>
    </font>
    <font>
      <b/>
      <sz val="10"/>
      <name val="Geneva"/>
    </font>
    <font>
      <b/>
      <sz val="10"/>
      <color rgb="FFFF0000"/>
      <name val="Geneva"/>
    </font>
    <font>
      <sz val="9"/>
      <name val="Geneva"/>
    </font>
    <font>
      <sz val="12"/>
      <color theme="1"/>
      <name val="Verdana"/>
      <family val="2"/>
    </font>
    <font>
      <sz val="12"/>
      <name val="Verdana"/>
      <family val="2"/>
    </font>
    <font>
      <sz val="12"/>
      <color rgb="FF000000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4" fillId="0" borderId="0" xfId="0" applyFont="1" applyBorder="1" applyAlignment="1"/>
    <xf numFmtId="0" fontId="0" fillId="0" borderId="0" xfId="0" applyAlignment="1">
      <alignment horizontal="justify" vertical="center"/>
    </xf>
    <xf numFmtId="0" fontId="0" fillId="0" borderId="0" xfId="0" applyBorder="1" applyAlignment="1">
      <alignment horizontal="justify" vertical="center"/>
    </xf>
    <xf numFmtId="0" fontId="0" fillId="0" borderId="0" xfId="0" applyBorder="1" applyAlignment="1"/>
    <xf numFmtId="0" fontId="8" fillId="0" borderId="0" xfId="0" applyFont="1"/>
    <xf numFmtId="0" fontId="4" fillId="0" borderId="1" xfId="0" applyFont="1" applyBorder="1" applyAlignment="1" applyProtection="1">
      <protection locked="0"/>
    </xf>
    <xf numFmtId="0" fontId="4" fillId="0" borderId="2" xfId="0" applyFont="1" applyBorder="1" applyAlignment="1" applyProtection="1"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3" fillId="0" borderId="0" xfId="0" applyFont="1" applyProtection="1"/>
    <xf numFmtId="0" fontId="3" fillId="0" borderId="0" xfId="0" applyNumberFormat="1" applyFont="1" applyProtection="1"/>
    <xf numFmtId="0" fontId="10" fillId="2" borderId="5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0" fillId="4" borderId="0" xfId="0" applyFill="1" applyBorder="1" applyAlignment="1">
      <alignment horizontal="justify" vertical="center"/>
    </xf>
    <xf numFmtId="0" fontId="0" fillId="4" borderId="0" xfId="0" applyFill="1" applyBorder="1"/>
    <xf numFmtId="0" fontId="7" fillId="0" borderId="0" xfId="0" applyFont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justify" vertical="center"/>
      <protection locked="0"/>
    </xf>
    <xf numFmtId="0" fontId="0" fillId="3" borderId="3" xfId="0" applyFill="1" applyBorder="1" applyAlignment="1" applyProtection="1">
      <alignment horizontal="justify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justify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justify" vertical="center"/>
      <protection locked="0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justify" vertical="center"/>
      <protection locked="0"/>
    </xf>
    <xf numFmtId="0" fontId="0" fillId="3" borderId="4" xfId="0" applyFill="1" applyBorder="1" applyAlignment="1" applyProtection="1">
      <alignment horizontal="justify" vertical="center"/>
      <protection locked="0"/>
    </xf>
    <xf numFmtId="0" fontId="0" fillId="0" borderId="3" xfId="0" applyFill="1" applyBorder="1" applyAlignment="1" applyProtection="1">
      <alignment horizontal="justify" vertical="center"/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justify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justify" vertical="center"/>
      <protection locked="0"/>
    </xf>
    <xf numFmtId="0" fontId="0" fillId="3" borderId="8" xfId="0" applyFill="1" applyBorder="1" applyAlignment="1" applyProtection="1">
      <alignment horizontal="justify" vertical="center"/>
      <protection locked="0"/>
    </xf>
    <xf numFmtId="0" fontId="12" fillId="0" borderId="1" xfId="0" applyFont="1" applyBorder="1"/>
    <xf numFmtId="0" fontId="12" fillId="5" borderId="1" xfId="0" applyFont="1" applyFill="1" applyBorder="1"/>
    <xf numFmtId="14" fontId="13" fillId="0" borderId="1" xfId="0" applyNumberFormat="1" applyFont="1" applyBorder="1" applyAlignment="1" applyProtection="1">
      <protection locked="0"/>
    </xf>
    <xf numFmtId="0" fontId="6" fillId="0" borderId="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protection locked="0"/>
    </xf>
    <xf numFmtId="0" fontId="4" fillId="0" borderId="12" xfId="0" applyFont="1" applyBorder="1" applyAlignment="1" applyProtection="1">
      <protection locked="0"/>
    </xf>
    <xf numFmtId="0" fontId="12" fillId="0" borderId="1" xfId="0" applyFont="1" applyFill="1" applyBorder="1"/>
    <xf numFmtId="0" fontId="14" fillId="5" borderId="1" xfId="0" applyFont="1" applyFill="1" applyBorder="1"/>
    <xf numFmtId="0" fontId="15" fillId="5" borderId="1" xfId="0" applyFont="1" applyFill="1" applyBorder="1"/>
    <xf numFmtId="0" fontId="0" fillId="4" borderId="3" xfId="0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/>
    <xf numFmtId="0" fontId="12" fillId="5" borderId="16" xfId="0" applyFont="1" applyFill="1" applyBorder="1"/>
    <xf numFmtId="0" fontId="12" fillId="0" borderId="16" xfId="0" applyFont="1" applyBorder="1"/>
    <xf numFmtId="0" fontId="1" fillId="3" borderId="3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44" fontId="8" fillId="0" borderId="7" xfId="1" applyFont="1" applyBorder="1" applyAlignment="1" applyProtection="1">
      <alignment horizontal="center" vertical="center"/>
    </xf>
    <xf numFmtId="44" fontId="8" fillId="0" borderId="8" xfId="1" applyFont="1" applyBorder="1" applyAlignment="1" applyProtection="1">
      <alignment horizontal="center" vertical="center"/>
    </xf>
    <xf numFmtId="44" fontId="8" fillId="0" borderId="6" xfId="1" applyFont="1" applyBorder="1" applyAlignment="1" applyProtection="1">
      <alignment horizontal="center" vertical="center"/>
    </xf>
  </cellXfs>
  <cellStyles count="2">
    <cellStyle name="Normale" xfId="0" builtinId="0"/>
    <cellStyle name="Valuta" xfId="1" builtinId="4"/>
  </cellStyles>
  <dxfs count="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1"/>
  <sheetViews>
    <sheetView tabSelected="1" zoomScale="85" zoomScaleNormal="85" workbookViewId="0">
      <selection activeCell="G14" sqref="G14"/>
    </sheetView>
  </sheetViews>
  <sheetFormatPr defaultColWidth="11.42578125" defaultRowHeight="12"/>
  <cols>
    <col min="1" max="1" width="4.140625" customWidth="1"/>
    <col min="2" max="2" width="20.5703125" customWidth="1"/>
    <col min="3" max="4" width="22.140625" customWidth="1"/>
    <col min="5" max="5" width="46.42578125" bestFit="1" customWidth="1"/>
    <col min="6" max="6" width="21.42578125" customWidth="1"/>
    <col min="7" max="26" width="4.42578125" style="3" customWidth="1"/>
    <col min="27" max="27" width="7" customWidth="1"/>
    <col min="28" max="31" width="3.85546875" customWidth="1"/>
    <col min="32" max="32" width="0" hidden="1" customWidth="1"/>
    <col min="33" max="33" width="3.85546875" hidden="1" customWidth="1"/>
    <col min="34" max="34" width="3.85546875" customWidth="1"/>
  </cols>
  <sheetData>
    <row r="1" spans="1:33" ht="40.15" customHeight="1">
      <c r="A1" s="1"/>
      <c r="B1" s="84" t="s">
        <v>20</v>
      </c>
      <c r="C1" s="84"/>
      <c r="D1" s="84"/>
      <c r="E1" s="84"/>
      <c r="F1" s="84"/>
      <c r="G1" s="2"/>
      <c r="I1" s="2"/>
      <c r="AG1" t="s">
        <v>1</v>
      </c>
    </row>
    <row r="2" spans="1:33">
      <c r="B2" s="1"/>
      <c r="C2" s="1"/>
      <c r="D2" s="1"/>
      <c r="E2" s="1"/>
      <c r="F2" s="1"/>
      <c r="G2" s="2"/>
      <c r="H2" s="2"/>
      <c r="I2" s="2"/>
      <c r="AG2" t="s">
        <v>9</v>
      </c>
    </row>
    <row r="3" spans="1:33" ht="30" customHeight="1">
      <c r="B3" s="27" t="s">
        <v>3</v>
      </c>
      <c r="C3" s="79" t="s">
        <v>167</v>
      </c>
      <c r="D3" s="64"/>
      <c r="E3" s="8"/>
      <c r="F3" s="85" t="s">
        <v>0</v>
      </c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AG3" t="s">
        <v>8</v>
      </c>
    </row>
    <row r="4" spans="1:33">
      <c r="B4" s="1"/>
      <c r="C4" s="1"/>
      <c r="D4" s="1"/>
      <c r="E4" s="1"/>
      <c r="F4" s="1"/>
      <c r="G4" s="2"/>
      <c r="H4" s="2"/>
      <c r="I4" s="2"/>
      <c r="AG4" t="s">
        <v>2</v>
      </c>
    </row>
    <row r="6" spans="1:33" ht="16.149999999999999" customHeight="1">
      <c r="A6" s="18"/>
      <c r="B6" s="18"/>
      <c r="C6" s="18"/>
      <c r="D6" s="18"/>
      <c r="E6" s="18"/>
      <c r="F6" s="18"/>
      <c r="G6" s="86" t="s">
        <v>13</v>
      </c>
      <c r="H6" s="87"/>
      <c r="I6" s="87"/>
      <c r="J6" s="87"/>
      <c r="K6" s="87"/>
      <c r="L6" s="88"/>
      <c r="M6" s="86" t="s">
        <v>14</v>
      </c>
      <c r="N6" s="87"/>
      <c r="O6" s="87"/>
      <c r="P6" s="87"/>
      <c r="Q6" s="88"/>
      <c r="R6" s="86" t="s">
        <v>15</v>
      </c>
      <c r="S6" s="87"/>
      <c r="T6" s="87"/>
      <c r="U6" s="87"/>
      <c r="V6" s="89" t="s">
        <v>16</v>
      </c>
      <c r="W6" s="90"/>
      <c r="X6" s="90"/>
      <c r="Y6" s="90"/>
      <c r="Z6" s="91"/>
      <c r="AA6" s="83" t="s">
        <v>7</v>
      </c>
    </row>
    <row r="7" spans="1:33" s="9" customFormat="1" ht="20.100000000000001" customHeight="1">
      <c r="A7" s="35" t="s">
        <v>17</v>
      </c>
      <c r="B7" s="68" t="s">
        <v>5</v>
      </c>
      <c r="C7" s="68" t="s">
        <v>6</v>
      </c>
      <c r="D7" s="69" t="s">
        <v>18</v>
      </c>
      <c r="E7" s="68" t="s">
        <v>4</v>
      </c>
      <c r="F7" s="70" t="s">
        <v>10</v>
      </c>
      <c r="G7" s="36">
        <v>1</v>
      </c>
      <c r="H7" s="37">
        <v>2</v>
      </c>
      <c r="I7" s="37">
        <v>3</v>
      </c>
      <c r="J7" s="38">
        <v>4</v>
      </c>
      <c r="K7" s="38">
        <v>5</v>
      </c>
      <c r="L7" s="39">
        <v>6</v>
      </c>
      <c r="M7" s="46">
        <v>7</v>
      </c>
      <c r="N7" s="47">
        <v>8</v>
      </c>
      <c r="O7" s="47">
        <v>9</v>
      </c>
      <c r="P7" s="48">
        <v>10</v>
      </c>
      <c r="Q7" s="49">
        <v>11</v>
      </c>
      <c r="R7" s="40">
        <v>12</v>
      </c>
      <c r="S7" s="38">
        <v>13</v>
      </c>
      <c r="T7" s="38">
        <v>14</v>
      </c>
      <c r="U7" s="37">
        <v>15</v>
      </c>
      <c r="V7" s="36">
        <v>16</v>
      </c>
      <c r="W7" s="40">
        <v>17</v>
      </c>
      <c r="X7" s="41">
        <v>18</v>
      </c>
      <c r="Y7" s="37">
        <v>19</v>
      </c>
      <c r="Z7" s="40">
        <v>20</v>
      </c>
      <c r="AA7" s="83"/>
    </row>
    <row r="8" spans="1:33" ht="20.100000000000001" customHeight="1">
      <c r="A8" s="67">
        <v>1</v>
      </c>
      <c r="B8" s="64" t="s">
        <v>54</v>
      </c>
      <c r="C8" s="64" t="s">
        <v>55</v>
      </c>
      <c r="D8" s="66">
        <v>36333</v>
      </c>
      <c r="E8" s="64" t="s">
        <v>130</v>
      </c>
      <c r="F8" s="64" t="s">
        <v>140</v>
      </c>
      <c r="G8" s="31" t="s">
        <v>21</v>
      </c>
      <c r="H8" s="28" t="s">
        <v>12</v>
      </c>
      <c r="I8" s="28" t="s">
        <v>12</v>
      </c>
      <c r="J8" s="29" t="s">
        <v>12</v>
      </c>
      <c r="K8" s="58">
        <v>1</v>
      </c>
      <c r="L8" s="30" t="s">
        <v>12</v>
      </c>
      <c r="M8" s="31" t="s">
        <v>19</v>
      </c>
      <c r="N8" s="28" t="s">
        <v>11</v>
      </c>
      <c r="O8" s="28" t="s">
        <v>12</v>
      </c>
      <c r="P8" s="29" t="s">
        <v>11</v>
      </c>
      <c r="Q8" s="30" t="s">
        <v>11</v>
      </c>
      <c r="R8" s="76">
        <v>1</v>
      </c>
      <c r="S8" s="31" t="s">
        <v>11</v>
      </c>
      <c r="T8" s="29" t="s">
        <v>11</v>
      </c>
      <c r="U8" s="42">
        <v>3</v>
      </c>
      <c r="V8" s="53" t="s">
        <v>19</v>
      </c>
      <c r="W8" s="51">
        <v>3</v>
      </c>
      <c r="X8" s="60" t="s">
        <v>12</v>
      </c>
      <c r="Y8" s="28" t="s">
        <v>11</v>
      </c>
      <c r="Z8" s="51">
        <v>2</v>
      </c>
      <c r="AA8" s="23">
        <f t="shared" ref="AA8:AA39" si="0">AA72</f>
        <v>46</v>
      </c>
    </row>
    <row r="9" spans="1:33" ht="20.100000000000001" customHeight="1">
      <c r="A9" s="67">
        <v>2</v>
      </c>
      <c r="B9" s="74" t="s">
        <v>59</v>
      </c>
      <c r="C9" s="65" t="s">
        <v>60</v>
      </c>
      <c r="D9" s="66">
        <v>36558</v>
      </c>
      <c r="E9" s="74" t="s">
        <v>127</v>
      </c>
      <c r="F9" s="74" t="s">
        <v>140</v>
      </c>
      <c r="G9" s="31" t="s">
        <v>21</v>
      </c>
      <c r="H9" s="28" t="s">
        <v>12</v>
      </c>
      <c r="I9" s="28" t="s">
        <v>12</v>
      </c>
      <c r="J9" s="29" t="s">
        <v>12</v>
      </c>
      <c r="K9" s="58">
        <v>0</v>
      </c>
      <c r="L9" s="30" t="s">
        <v>12</v>
      </c>
      <c r="M9" s="31" t="s">
        <v>19</v>
      </c>
      <c r="N9" s="28" t="s">
        <v>11</v>
      </c>
      <c r="O9" s="28" t="s">
        <v>12</v>
      </c>
      <c r="P9" s="29" t="s">
        <v>11</v>
      </c>
      <c r="Q9" s="30" t="s">
        <v>11</v>
      </c>
      <c r="R9" s="76">
        <v>1</v>
      </c>
      <c r="S9" s="31" t="s">
        <v>11</v>
      </c>
      <c r="T9" s="29" t="s">
        <v>11</v>
      </c>
      <c r="U9" s="42">
        <v>3</v>
      </c>
      <c r="V9" s="53" t="s">
        <v>19</v>
      </c>
      <c r="W9" s="51">
        <v>3</v>
      </c>
      <c r="X9" s="60" t="s">
        <v>12</v>
      </c>
      <c r="Y9" s="28" t="s">
        <v>11</v>
      </c>
      <c r="Z9" s="51">
        <v>2</v>
      </c>
      <c r="AA9" s="23">
        <f t="shared" si="0"/>
        <v>45</v>
      </c>
    </row>
    <row r="10" spans="1:33" ht="20.100000000000001" customHeight="1">
      <c r="A10" s="67">
        <v>3</v>
      </c>
      <c r="B10" s="64" t="s">
        <v>62</v>
      </c>
      <c r="C10" s="64" t="s">
        <v>63</v>
      </c>
      <c r="D10" s="66">
        <v>36389</v>
      </c>
      <c r="E10" s="64" t="s">
        <v>131</v>
      </c>
      <c r="F10" s="64" t="s">
        <v>160</v>
      </c>
      <c r="G10" s="31" t="s">
        <v>21</v>
      </c>
      <c r="H10" s="28" t="s">
        <v>12</v>
      </c>
      <c r="I10" s="28" t="s">
        <v>12</v>
      </c>
      <c r="J10" s="29" t="s">
        <v>12</v>
      </c>
      <c r="K10" s="58">
        <v>0</v>
      </c>
      <c r="L10" s="30" t="s">
        <v>21</v>
      </c>
      <c r="M10" s="31" t="s">
        <v>19</v>
      </c>
      <c r="N10" s="28" t="s">
        <v>11</v>
      </c>
      <c r="O10" s="28" t="s">
        <v>12</v>
      </c>
      <c r="P10" s="29" t="s">
        <v>11</v>
      </c>
      <c r="Q10" s="30" t="s">
        <v>12</v>
      </c>
      <c r="R10" s="51">
        <v>2</v>
      </c>
      <c r="S10" s="31" t="s">
        <v>11</v>
      </c>
      <c r="T10" s="29" t="s">
        <v>11</v>
      </c>
      <c r="U10" s="42">
        <v>3</v>
      </c>
      <c r="V10" s="53" t="s">
        <v>19</v>
      </c>
      <c r="W10" s="51">
        <v>3</v>
      </c>
      <c r="X10" s="60" t="s">
        <v>12</v>
      </c>
      <c r="Y10" s="28" t="s">
        <v>11</v>
      </c>
      <c r="Z10" s="51">
        <v>2</v>
      </c>
      <c r="AA10" s="23">
        <f t="shared" si="0"/>
        <v>44</v>
      </c>
    </row>
    <row r="11" spans="1:33" ht="20.100000000000001" customHeight="1">
      <c r="A11" s="67">
        <v>8</v>
      </c>
      <c r="B11" s="64" t="s">
        <v>91</v>
      </c>
      <c r="C11" s="64" t="s">
        <v>92</v>
      </c>
      <c r="D11" s="66">
        <v>36509</v>
      </c>
      <c r="E11" s="64" t="s">
        <v>130</v>
      </c>
      <c r="F11" s="64" t="s">
        <v>140</v>
      </c>
      <c r="G11" s="82" t="s">
        <v>19</v>
      </c>
      <c r="H11" s="28" t="s">
        <v>12</v>
      </c>
      <c r="I11" s="28" t="s">
        <v>12</v>
      </c>
      <c r="J11" s="29" t="s">
        <v>12</v>
      </c>
      <c r="K11" s="58">
        <v>0</v>
      </c>
      <c r="L11" s="30" t="s">
        <v>22</v>
      </c>
      <c r="M11" s="31" t="s">
        <v>19</v>
      </c>
      <c r="N11" s="28" t="s">
        <v>11</v>
      </c>
      <c r="O11" s="28" t="s">
        <v>12</v>
      </c>
      <c r="P11" s="29" t="s">
        <v>11</v>
      </c>
      <c r="Q11" s="30" t="s">
        <v>11</v>
      </c>
      <c r="R11" s="51">
        <v>0</v>
      </c>
      <c r="S11" s="31" t="s">
        <v>11</v>
      </c>
      <c r="T11" s="29" t="s">
        <v>11</v>
      </c>
      <c r="U11" s="42">
        <v>3</v>
      </c>
      <c r="V11" s="53" t="s">
        <v>19</v>
      </c>
      <c r="W11" s="51">
        <v>3</v>
      </c>
      <c r="X11" s="60" t="s">
        <v>12</v>
      </c>
      <c r="Y11" s="28" t="s">
        <v>11</v>
      </c>
      <c r="Z11" s="51">
        <v>1</v>
      </c>
      <c r="AA11" s="23">
        <f t="shared" si="0"/>
        <v>42</v>
      </c>
    </row>
    <row r="12" spans="1:33" ht="20.100000000000001" customHeight="1">
      <c r="A12" s="67">
        <v>6</v>
      </c>
      <c r="B12" s="64" t="s">
        <v>68</v>
      </c>
      <c r="C12" s="64" t="s">
        <v>69</v>
      </c>
      <c r="D12" s="66">
        <v>36469</v>
      </c>
      <c r="E12" s="64" t="s">
        <v>144</v>
      </c>
      <c r="F12" s="64" t="s">
        <v>145</v>
      </c>
      <c r="G12" s="16" t="s">
        <v>21</v>
      </c>
      <c r="H12" s="15" t="s">
        <v>12</v>
      </c>
      <c r="I12" s="15" t="s">
        <v>12</v>
      </c>
      <c r="J12" s="17" t="s">
        <v>12</v>
      </c>
      <c r="K12" s="50">
        <v>2</v>
      </c>
      <c r="L12" s="14" t="s">
        <v>19</v>
      </c>
      <c r="M12" s="16" t="s">
        <v>19</v>
      </c>
      <c r="N12" s="15" t="s">
        <v>19</v>
      </c>
      <c r="O12" s="15" t="s">
        <v>12</v>
      </c>
      <c r="P12" s="17" t="s">
        <v>11</v>
      </c>
      <c r="Q12" s="14" t="s">
        <v>12</v>
      </c>
      <c r="R12" s="13">
        <v>0</v>
      </c>
      <c r="S12" s="16" t="s">
        <v>11</v>
      </c>
      <c r="T12" s="17" t="s">
        <v>11</v>
      </c>
      <c r="U12" s="12">
        <v>3</v>
      </c>
      <c r="V12" s="52" t="s">
        <v>19</v>
      </c>
      <c r="W12" s="13">
        <v>3</v>
      </c>
      <c r="X12" s="57" t="s">
        <v>12</v>
      </c>
      <c r="Y12" s="15" t="s">
        <v>11</v>
      </c>
      <c r="Z12" s="13">
        <v>2</v>
      </c>
      <c r="AA12" s="23">
        <f t="shared" si="0"/>
        <v>42</v>
      </c>
    </row>
    <row r="13" spans="1:33" ht="20.100000000000001" customHeight="1">
      <c r="A13" s="67">
        <v>4</v>
      </c>
      <c r="B13" s="65" t="s">
        <v>42</v>
      </c>
      <c r="C13" s="65" t="s">
        <v>43</v>
      </c>
      <c r="D13" s="66">
        <v>36324</v>
      </c>
      <c r="E13" s="65" t="s">
        <v>127</v>
      </c>
      <c r="F13" s="65" t="s">
        <v>140</v>
      </c>
      <c r="G13" s="16" t="s">
        <v>21</v>
      </c>
      <c r="H13" s="15" t="s">
        <v>12</v>
      </c>
      <c r="I13" s="15" t="s">
        <v>12</v>
      </c>
      <c r="J13" s="17" t="s">
        <v>12</v>
      </c>
      <c r="K13" s="50">
        <v>0</v>
      </c>
      <c r="L13" s="14" t="s">
        <v>21</v>
      </c>
      <c r="M13" s="16" t="s">
        <v>19</v>
      </c>
      <c r="N13" s="15" t="s">
        <v>11</v>
      </c>
      <c r="O13" s="15" t="s">
        <v>12</v>
      </c>
      <c r="P13" s="17" t="s">
        <v>11</v>
      </c>
      <c r="Q13" s="14" t="s">
        <v>11</v>
      </c>
      <c r="R13" s="77">
        <v>1</v>
      </c>
      <c r="S13" s="16" t="s">
        <v>11</v>
      </c>
      <c r="T13" s="17" t="s">
        <v>19</v>
      </c>
      <c r="U13" s="12">
        <v>3</v>
      </c>
      <c r="V13" s="52" t="s">
        <v>19</v>
      </c>
      <c r="W13" s="13">
        <v>3</v>
      </c>
      <c r="X13" s="57" t="s">
        <v>12</v>
      </c>
      <c r="Y13" s="15" t="s">
        <v>11</v>
      </c>
      <c r="Z13" s="13">
        <v>2</v>
      </c>
      <c r="AA13" s="23">
        <f t="shared" si="0"/>
        <v>42</v>
      </c>
    </row>
    <row r="14" spans="1:33" ht="20.100000000000001" customHeight="1">
      <c r="A14" s="67">
        <v>5</v>
      </c>
      <c r="B14" s="65" t="s">
        <v>44</v>
      </c>
      <c r="C14" s="65" t="s">
        <v>45</v>
      </c>
      <c r="D14" s="66">
        <v>36229</v>
      </c>
      <c r="E14" s="65" t="s">
        <v>142</v>
      </c>
      <c r="F14" s="65" t="s">
        <v>143</v>
      </c>
      <c r="G14" s="31" t="s">
        <v>21</v>
      </c>
      <c r="H14" s="32" t="s">
        <v>12</v>
      </c>
      <c r="I14" s="32" t="s">
        <v>12</v>
      </c>
      <c r="J14" s="62" t="s">
        <v>12</v>
      </c>
      <c r="K14" s="59">
        <v>1</v>
      </c>
      <c r="L14" s="55" t="s">
        <v>12</v>
      </c>
      <c r="M14" s="33" t="s">
        <v>12</v>
      </c>
      <c r="N14" s="32" t="s">
        <v>11</v>
      </c>
      <c r="O14" s="32" t="s">
        <v>12</v>
      </c>
      <c r="P14" s="62" t="s">
        <v>12</v>
      </c>
      <c r="Q14" s="30" t="s">
        <v>11</v>
      </c>
      <c r="R14" s="56">
        <v>2</v>
      </c>
      <c r="S14" s="33" t="s">
        <v>11</v>
      </c>
      <c r="T14" s="62" t="s">
        <v>11</v>
      </c>
      <c r="U14" s="43">
        <v>3</v>
      </c>
      <c r="V14" s="54" t="s">
        <v>19</v>
      </c>
      <c r="W14" s="56">
        <v>3</v>
      </c>
      <c r="X14" s="63" t="s">
        <v>12</v>
      </c>
      <c r="Y14" s="32" t="s">
        <v>11</v>
      </c>
      <c r="Z14" s="56">
        <v>2</v>
      </c>
      <c r="AA14" s="23">
        <f t="shared" si="0"/>
        <v>42</v>
      </c>
    </row>
    <row r="15" spans="1:33" ht="20.100000000000001" customHeight="1">
      <c r="A15" s="67">
        <v>7</v>
      </c>
      <c r="B15" s="74" t="s">
        <v>76</v>
      </c>
      <c r="C15" s="74" t="s">
        <v>77</v>
      </c>
      <c r="D15" s="66">
        <v>36158</v>
      </c>
      <c r="E15" s="74" t="s">
        <v>133</v>
      </c>
      <c r="F15" s="74" t="s">
        <v>146</v>
      </c>
      <c r="G15" s="16" t="s">
        <v>21</v>
      </c>
      <c r="H15" s="15" t="s">
        <v>12</v>
      </c>
      <c r="I15" s="15" t="s">
        <v>21</v>
      </c>
      <c r="J15" s="17" t="s">
        <v>12</v>
      </c>
      <c r="K15" s="50">
        <v>1</v>
      </c>
      <c r="L15" s="14" t="s">
        <v>22</v>
      </c>
      <c r="M15" s="16" t="s">
        <v>19</v>
      </c>
      <c r="N15" s="15" t="s">
        <v>11</v>
      </c>
      <c r="O15" s="15" t="s">
        <v>12</v>
      </c>
      <c r="P15" s="17" t="s">
        <v>11</v>
      </c>
      <c r="Q15" s="14" t="s">
        <v>11</v>
      </c>
      <c r="R15" s="13">
        <v>1</v>
      </c>
      <c r="S15" s="16" t="s">
        <v>11</v>
      </c>
      <c r="T15" s="17" t="s">
        <v>11</v>
      </c>
      <c r="U15" s="12">
        <v>3</v>
      </c>
      <c r="V15" s="52" t="s">
        <v>19</v>
      </c>
      <c r="W15" s="13">
        <v>0</v>
      </c>
      <c r="X15" s="57" t="s">
        <v>12</v>
      </c>
      <c r="Y15" s="15" t="s">
        <v>11</v>
      </c>
      <c r="Z15" s="13">
        <v>2</v>
      </c>
      <c r="AA15" s="23">
        <f t="shared" si="0"/>
        <v>42</v>
      </c>
    </row>
    <row r="16" spans="1:33" ht="20.100000000000001" customHeight="1">
      <c r="A16" s="67">
        <v>9</v>
      </c>
      <c r="B16" s="64" t="s">
        <v>30</v>
      </c>
      <c r="C16" s="64" t="s">
        <v>31</v>
      </c>
      <c r="D16" s="66">
        <v>36565</v>
      </c>
      <c r="E16" s="64" t="s">
        <v>124</v>
      </c>
      <c r="F16" s="64" t="s">
        <v>147</v>
      </c>
      <c r="G16" s="16" t="s">
        <v>19</v>
      </c>
      <c r="H16" s="15" t="s">
        <v>12</v>
      </c>
      <c r="I16" s="15" t="s">
        <v>12</v>
      </c>
      <c r="J16" s="17" t="s">
        <v>12</v>
      </c>
      <c r="K16" s="50">
        <v>2</v>
      </c>
      <c r="L16" s="14" t="s">
        <v>19</v>
      </c>
      <c r="M16" s="16" t="s">
        <v>19</v>
      </c>
      <c r="N16" s="15" t="s">
        <v>11</v>
      </c>
      <c r="O16" s="15" t="s">
        <v>12</v>
      </c>
      <c r="P16" s="17" t="s">
        <v>11</v>
      </c>
      <c r="Q16" s="14" t="s">
        <v>11</v>
      </c>
      <c r="R16" s="77">
        <v>1</v>
      </c>
      <c r="S16" s="16" t="s">
        <v>11</v>
      </c>
      <c r="T16" s="17" t="s">
        <v>11</v>
      </c>
      <c r="U16" s="12">
        <v>3</v>
      </c>
      <c r="V16" s="52" t="s">
        <v>19</v>
      </c>
      <c r="W16" s="13">
        <v>3</v>
      </c>
      <c r="X16" s="57" t="s">
        <v>11</v>
      </c>
      <c r="Y16" s="15" t="s">
        <v>11</v>
      </c>
      <c r="Z16" s="13">
        <v>2</v>
      </c>
      <c r="AA16" s="23">
        <f t="shared" si="0"/>
        <v>41</v>
      </c>
    </row>
    <row r="17" spans="1:27" ht="20.100000000000001" customHeight="1">
      <c r="A17" s="67">
        <v>10</v>
      </c>
      <c r="B17" s="64" t="s">
        <v>38</v>
      </c>
      <c r="C17" s="64" t="s">
        <v>39</v>
      </c>
      <c r="D17" s="66">
        <v>36328</v>
      </c>
      <c r="E17" s="64" t="s">
        <v>134</v>
      </c>
      <c r="F17" s="64" t="s">
        <v>135</v>
      </c>
      <c r="G17" s="16" t="s">
        <v>21</v>
      </c>
      <c r="H17" s="15" t="s">
        <v>12</v>
      </c>
      <c r="I17" s="15" t="s">
        <v>12</v>
      </c>
      <c r="J17" s="15" t="s">
        <v>12</v>
      </c>
      <c r="K17" s="50">
        <v>0</v>
      </c>
      <c r="L17" s="14" t="s">
        <v>12</v>
      </c>
      <c r="M17" s="16" t="s">
        <v>19</v>
      </c>
      <c r="N17" s="15" t="s">
        <v>11</v>
      </c>
      <c r="O17" s="15" t="s">
        <v>21</v>
      </c>
      <c r="P17" s="15" t="s">
        <v>12</v>
      </c>
      <c r="Q17" s="17" t="s">
        <v>11</v>
      </c>
      <c r="R17" s="78">
        <v>1</v>
      </c>
      <c r="S17" s="15" t="s">
        <v>11</v>
      </c>
      <c r="T17" s="15" t="s">
        <v>11</v>
      </c>
      <c r="U17" s="12">
        <v>3</v>
      </c>
      <c r="V17" s="52" t="s">
        <v>19</v>
      </c>
      <c r="W17" s="13">
        <v>3</v>
      </c>
      <c r="X17" s="15" t="s">
        <v>12</v>
      </c>
      <c r="Y17" s="15" t="s">
        <v>11</v>
      </c>
      <c r="Z17" s="12">
        <v>2</v>
      </c>
      <c r="AA17" s="23">
        <f t="shared" si="0"/>
        <v>40</v>
      </c>
    </row>
    <row r="18" spans="1:27" ht="20.100000000000001" customHeight="1">
      <c r="A18" s="67">
        <v>13</v>
      </c>
      <c r="B18" s="64" t="s">
        <v>119</v>
      </c>
      <c r="C18" s="64" t="s">
        <v>101</v>
      </c>
      <c r="D18" s="66">
        <v>36290</v>
      </c>
      <c r="E18" s="64" t="s">
        <v>128</v>
      </c>
      <c r="F18" s="64" t="s">
        <v>162</v>
      </c>
      <c r="G18" s="16" t="s">
        <v>19</v>
      </c>
      <c r="H18" s="15" t="s">
        <v>12</v>
      </c>
      <c r="I18" s="15" t="s">
        <v>12</v>
      </c>
      <c r="J18" s="17" t="s">
        <v>12</v>
      </c>
      <c r="K18" s="50">
        <v>0</v>
      </c>
      <c r="L18" s="14" t="s">
        <v>22</v>
      </c>
      <c r="M18" s="16" t="s">
        <v>19</v>
      </c>
      <c r="N18" s="15" t="s">
        <v>11</v>
      </c>
      <c r="O18" s="15" t="s">
        <v>12</v>
      </c>
      <c r="P18" s="17" t="s">
        <v>11</v>
      </c>
      <c r="Q18" s="14" t="s">
        <v>11</v>
      </c>
      <c r="R18" s="13">
        <v>2</v>
      </c>
      <c r="S18" s="16" t="s">
        <v>11</v>
      </c>
      <c r="T18" s="17" t="s">
        <v>11</v>
      </c>
      <c r="U18" s="12">
        <v>3</v>
      </c>
      <c r="V18" s="52" t="s">
        <v>12</v>
      </c>
      <c r="W18" s="13">
        <v>0</v>
      </c>
      <c r="X18" s="57" t="s">
        <v>12</v>
      </c>
      <c r="Y18" s="15" t="s">
        <v>11</v>
      </c>
      <c r="Z18" s="13">
        <v>2</v>
      </c>
      <c r="AA18" s="23">
        <f t="shared" si="0"/>
        <v>40</v>
      </c>
    </row>
    <row r="19" spans="1:27" ht="20.100000000000001" customHeight="1">
      <c r="A19" s="67">
        <v>12</v>
      </c>
      <c r="B19" s="65" t="s">
        <v>96</v>
      </c>
      <c r="C19" s="65" t="s">
        <v>97</v>
      </c>
      <c r="D19" s="66">
        <v>36247</v>
      </c>
      <c r="E19" s="65" t="s">
        <v>137</v>
      </c>
      <c r="F19" s="65" t="s">
        <v>158</v>
      </c>
      <c r="G19" s="16" t="s">
        <v>12</v>
      </c>
      <c r="H19" s="15" t="s">
        <v>12</v>
      </c>
      <c r="I19" s="15" t="s">
        <v>12</v>
      </c>
      <c r="J19" s="17" t="s">
        <v>12</v>
      </c>
      <c r="K19" s="50">
        <v>0</v>
      </c>
      <c r="L19" s="14" t="s">
        <v>19</v>
      </c>
      <c r="M19" s="16" t="s">
        <v>19</v>
      </c>
      <c r="N19" s="15" t="s">
        <v>11</v>
      </c>
      <c r="O19" s="15" t="s">
        <v>12</v>
      </c>
      <c r="P19" s="17" t="s">
        <v>11</v>
      </c>
      <c r="Q19" s="14" t="s">
        <v>21</v>
      </c>
      <c r="R19" s="13">
        <v>1</v>
      </c>
      <c r="S19" s="16" t="s">
        <v>11</v>
      </c>
      <c r="T19" s="17" t="s">
        <v>11</v>
      </c>
      <c r="U19" s="12">
        <v>3</v>
      </c>
      <c r="V19" s="52" t="s">
        <v>19</v>
      </c>
      <c r="W19" s="13">
        <v>3</v>
      </c>
      <c r="X19" s="57" t="s">
        <v>12</v>
      </c>
      <c r="Y19" s="15" t="s">
        <v>11</v>
      </c>
      <c r="Z19" s="13">
        <v>2</v>
      </c>
      <c r="AA19" s="23">
        <f t="shared" si="0"/>
        <v>40</v>
      </c>
    </row>
    <row r="20" spans="1:27" ht="20.100000000000001" customHeight="1">
      <c r="A20" s="67">
        <v>11</v>
      </c>
      <c r="B20" s="73" t="s">
        <v>70</v>
      </c>
      <c r="C20" s="73" t="s">
        <v>71</v>
      </c>
      <c r="D20" s="66">
        <v>36243</v>
      </c>
      <c r="E20" s="73" t="s">
        <v>129</v>
      </c>
      <c r="F20" s="73" t="s">
        <v>166</v>
      </c>
      <c r="G20" s="31" t="s">
        <v>19</v>
      </c>
      <c r="H20" s="28" t="s">
        <v>12</v>
      </c>
      <c r="I20" s="28" t="s">
        <v>12</v>
      </c>
      <c r="J20" s="29" t="s">
        <v>12</v>
      </c>
      <c r="K20" s="58">
        <v>0</v>
      </c>
      <c r="L20" s="30" t="s">
        <v>12</v>
      </c>
      <c r="M20" s="31" t="s">
        <v>19</v>
      </c>
      <c r="N20" s="28" t="s">
        <v>11</v>
      </c>
      <c r="O20" s="28" t="s">
        <v>12</v>
      </c>
      <c r="P20" s="29" t="s">
        <v>11</v>
      </c>
      <c r="Q20" s="30" t="s">
        <v>19</v>
      </c>
      <c r="R20" s="76">
        <v>1</v>
      </c>
      <c r="S20" s="31" t="s">
        <v>11</v>
      </c>
      <c r="T20" s="29" t="s">
        <v>11</v>
      </c>
      <c r="U20" s="42">
        <v>3</v>
      </c>
      <c r="V20" s="53" t="s">
        <v>19</v>
      </c>
      <c r="W20" s="51">
        <v>3</v>
      </c>
      <c r="X20" s="60" t="s">
        <v>12</v>
      </c>
      <c r="Y20" s="28" t="s">
        <v>11</v>
      </c>
      <c r="Z20" s="51">
        <v>2</v>
      </c>
      <c r="AA20" s="23">
        <f t="shared" si="0"/>
        <v>40</v>
      </c>
    </row>
    <row r="21" spans="1:27" ht="20.100000000000001" customHeight="1">
      <c r="A21" s="67">
        <v>14</v>
      </c>
      <c r="B21" s="64" t="s">
        <v>72</v>
      </c>
      <c r="C21" s="64" t="s">
        <v>73</v>
      </c>
      <c r="D21" s="66">
        <v>36337</v>
      </c>
      <c r="E21" s="64" t="s">
        <v>131</v>
      </c>
      <c r="F21" s="64" t="s">
        <v>160</v>
      </c>
      <c r="G21" s="31" t="s">
        <v>21</v>
      </c>
      <c r="H21" s="28" t="s">
        <v>12</v>
      </c>
      <c r="I21" s="28" t="s">
        <v>12</v>
      </c>
      <c r="J21" s="29" t="s">
        <v>12</v>
      </c>
      <c r="K21" s="58">
        <v>1</v>
      </c>
      <c r="L21" s="30" t="s">
        <v>21</v>
      </c>
      <c r="M21" s="31" t="s">
        <v>12</v>
      </c>
      <c r="N21" s="28" t="s">
        <v>11</v>
      </c>
      <c r="O21" s="28" t="s">
        <v>12</v>
      </c>
      <c r="P21" s="29" t="s">
        <v>12</v>
      </c>
      <c r="Q21" s="30" t="s">
        <v>11</v>
      </c>
      <c r="R21" s="51">
        <v>0</v>
      </c>
      <c r="S21" s="31" t="s">
        <v>11</v>
      </c>
      <c r="T21" s="29" t="s">
        <v>11</v>
      </c>
      <c r="U21" s="42">
        <v>3</v>
      </c>
      <c r="V21" s="53" t="s">
        <v>19</v>
      </c>
      <c r="W21" s="51">
        <v>3</v>
      </c>
      <c r="X21" s="60" t="s">
        <v>12</v>
      </c>
      <c r="Y21" s="28" t="s">
        <v>11</v>
      </c>
      <c r="Z21" s="51">
        <v>1</v>
      </c>
      <c r="AA21" s="23">
        <f t="shared" si="0"/>
        <v>39</v>
      </c>
    </row>
    <row r="22" spans="1:27" ht="20.100000000000001" customHeight="1">
      <c r="A22" s="67">
        <v>16</v>
      </c>
      <c r="B22" s="64" t="s">
        <v>32</v>
      </c>
      <c r="C22" s="64" t="s">
        <v>33</v>
      </c>
      <c r="D22" s="66">
        <v>36499</v>
      </c>
      <c r="E22" s="64" t="s">
        <v>125</v>
      </c>
      <c r="F22" s="64" t="s">
        <v>140</v>
      </c>
      <c r="G22" s="16" t="s">
        <v>19</v>
      </c>
      <c r="H22" s="15" t="s">
        <v>12</v>
      </c>
      <c r="I22" s="15" t="s">
        <v>12</v>
      </c>
      <c r="J22" s="17" t="s">
        <v>12</v>
      </c>
      <c r="K22" s="50">
        <v>0</v>
      </c>
      <c r="L22" s="14" t="s">
        <v>12</v>
      </c>
      <c r="M22" s="16" t="s">
        <v>19</v>
      </c>
      <c r="N22" s="15" t="s">
        <v>11</v>
      </c>
      <c r="O22" s="15" t="s">
        <v>12</v>
      </c>
      <c r="P22" s="17" t="s">
        <v>11</v>
      </c>
      <c r="Q22" s="14" t="s">
        <v>19</v>
      </c>
      <c r="R22" s="13">
        <v>1</v>
      </c>
      <c r="S22" s="16" t="s">
        <v>11</v>
      </c>
      <c r="T22" s="17" t="s">
        <v>11</v>
      </c>
      <c r="U22" s="12">
        <v>3</v>
      </c>
      <c r="V22" s="52" t="s">
        <v>12</v>
      </c>
      <c r="W22" s="13">
        <v>3</v>
      </c>
      <c r="X22" s="57" t="s">
        <v>12</v>
      </c>
      <c r="Y22" s="15" t="s">
        <v>11</v>
      </c>
      <c r="Z22" s="13">
        <v>2</v>
      </c>
      <c r="AA22" s="23">
        <f t="shared" si="0"/>
        <v>38</v>
      </c>
    </row>
    <row r="23" spans="1:27" ht="20.100000000000001" customHeight="1">
      <c r="A23" s="67">
        <v>18</v>
      </c>
      <c r="B23" s="64" t="s">
        <v>102</v>
      </c>
      <c r="C23" s="64" t="s">
        <v>103</v>
      </c>
      <c r="D23" s="66">
        <v>36372</v>
      </c>
      <c r="E23" s="64" t="s">
        <v>128</v>
      </c>
      <c r="F23" s="64" t="s">
        <v>162</v>
      </c>
      <c r="G23" s="16" t="s">
        <v>21</v>
      </c>
      <c r="H23" s="15" t="s">
        <v>12</v>
      </c>
      <c r="I23" s="15" t="s">
        <v>12</v>
      </c>
      <c r="J23" s="17" t="s">
        <v>12</v>
      </c>
      <c r="K23" s="50">
        <v>0</v>
      </c>
      <c r="L23" s="14" t="s">
        <v>22</v>
      </c>
      <c r="M23" s="16" t="s">
        <v>12</v>
      </c>
      <c r="N23" s="15" t="s">
        <v>11</v>
      </c>
      <c r="O23" s="15" t="s">
        <v>12</v>
      </c>
      <c r="P23" s="17" t="s">
        <v>12</v>
      </c>
      <c r="Q23" s="14" t="s">
        <v>11</v>
      </c>
      <c r="R23" s="13">
        <v>2</v>
      </c>
      <c r="S23" s="16" t="s">
        <v>11</v>
      </c>
      <c r="T23" s="17" t="s">
        <v>11</v>
      </c>
      <c r="U23" s="12">
        <v>3</v>
      </c>
      <c r="V23" s="52" t="s">
        <v>11</v>
      </c>
      <c r="W23" s="13">
        <v>0</v>
      </c>
      <c r="X23" s="57" t="s">
        <v>12</v>
      </c>
      <c r="Y23" s="15" t="s">
        <v>11</v>
      </c>
      <c r="Z23" s="13">
        <v>2</v>
      </c>
      <c r="AA23" s="23">
        <f t="shared" si="0"/>
        <v>38</v>
      </c>
    </row>
    <row r="24" spans="1:27" ht="20.100000000000001" customHeight="1">
      <c r="A24" s="67">
        <v>15</v>
      </c>
      <c r="B24" s="64" t="s">
        <v>28</v>
      </c>
      <c r="C24" s="64" t="s">
        <v>29</v>
      </c>
      <c r="D24" s="66">
        <v>36340</v>
      </c>
      <c r="E24" s="64" t="s">
        <v>123</v>
      </c>
      <c r="F24" s="64" t="s">
        <v>143</v>
      </c>
      <c r="G24" s="16" t="s">
        <v>19</v>
      </c>
      <c r="H24" s="15" t="s">
        <v>12</v>
      </c>
      <c r="I24" s="15" t="s">
        <v>12</v>
      </c>
      <c r="J24" s="17" t="s">
        <v>12</v>
      </c>
      <c r="K24" s="50">
        <v>1</v>
      </c>
      <c r="L24" s="14" t="s">
        <v>12</v>
      </c>
      <c r="M24" s="16" t="s">
        <v>19</v>
      </c>
      <c r="N24" s="15" t="s">
        <v>11</v>
      </c>
      <c r="O24" s="15" t="s">
        <v>12</v>
      </c>
      <c r="P24" s="17" t="s">
        <v>11</v>
      </c>
      <c r="Q24" s="14" t="s">
        <v>21</v>
      </c>
      <c r="R24" s="13">
        <v>1</v>
      </c>
      <c r="S24" s="16" t="s">
        <v>11</v>
      </c>
      <c r="T24" s="17" t="s">
        <v>11</v>
      </c>
      <c r="U24" s="12">
        <v>0</v>
      </c>
      <c r="V24" s="52" t="s">
        <v>19</v>
      </c>
      <c r="W24" s="13">
        <v>3</v>
      </c>
      <c r="X24" s="57" t="s">
        <v>12</v>
      </c>
      <c r="Y24" s="15" t="s">
        <v>11</v>
      </c>
      <c r="Z24" s="13">
        <v>2</v>
      </c>
      <c r="AA24" s="23">
        <f t="shared" si="0"/>
        <v>38</v>
      </c>
    </row>
    <row r="25" spans="1:27" ht="20.100000000000001" customHeight="1">
      <c r="A25" s="67">
        <v>17</v>
      </c>
      <c r="B25" s="64" t="s">
        <v>50</v>
      </c>
      <c r="C25" s="64" t="s">
        <v>51</v>
      </c>
      <c r="D25" s="66">
        <v>36328</v>
      </c>
      <c r="E25" s="64" t="s">
        <v>128</v>
      </c>
      <c r="F25" s="64" t="s">
        <v>162</v>
      </c>
      <c r="G25" s="16" t="s">
        <v>19</v>
      </c>
      <c r="H25" s="15" t="s">
        <v>12</v>
      </c>
      <c r="I25" s="15" t="s">
        <v>12</v>
      </c>
      <c r="J25" s="17" t="s">
        <v>12</v>
      </c>
      <c r="K25" s="50">
        <v>0</v>
      </c>
      <c r="L25" s="14" t="s">
        <v>11</v>
      </c>
      <c r="M25" s="16" t="s">
        <v>19</v>
      </c>
      <c r="N25" s="15" t="s">
        <v>11</v>
      </c>
      <c r="O25" s="15" t="s">
        <v>21</v>
      </c>
      <c r="P25" s="17" t="s">
        <v>11</v>
      </c>
      <c r="Q25" s="14" t="s">
        <v>11</v>
      </c>
      <c r="R25" s="13">
        <v>2</v>
      </c>
      <c r="S25" s="16" t="s">
        <v>11</v>
      </c>
      <c r="T25" s="17" t="s">
        <v>11</v>
      </c>
      <c r="U25" s="12">
        <v>3</v>
      </c>
      <c r="V25" s="52" t="s">
        <v>19</v>
      </c>
      <c r="W25" s="13">
        <v>3</v>
      </c>
      <c r="X25" s="57" t="s">
        <v>12</v>
      </c>
      <c r="Y25" s="15" t="s">
        <v>11</v>
      </c>
      <c r="Z25" s="13">
        <v>0</v>
      </c>
      <c r="AA25" s="23">
        <f t="shared" si="0"/>
        <v>38</v>
      </c>
    </row>
    <row r="26" spans="1:27" ht="20.100000000000001" customHeight="1">
      <c r="A26" s="67">
        <v>21</v>
      </c>
      <c r="B26" s="65" t="s">
        <v>64</v>
      </c>
      <c r="C26" s="65" t="s">
        <v>65</v>
      </c>
      <c r="D26" s="66">
        <v>36476</v>
      </c>
      <c r="E26" s="65" t="s">
        <v>133</v>
      </c>
      <c r="F26" s="65" t="s">
        <v>146</v>
      </c>
      <c r="G26" s="16" t="s">
        <v>19</v>
      </c>
      <c r="H26" s="15" t="s">
        <v>12</v>
      </c>
      <c r="I26" s="15" t="s">
        <v>12</v>
      </c>
      <c r="J26" s="17" t="s">
        <v>12</v>
      </c>
      <c r="K26" s="50">
        <v>0</v>
      </c>
      <c r="L26" s="14" t="s">
        <v>19</v>
      </c>
      <c r="M26" s="16" t="s">
        <v>19</v>
      </c>
      <c r="N26" s="15" t="s">
        <v>11</v>
      </c>
      <c r="O26" s="15" t="s">
        <v>21</v>
      </c>
      <c r="P26" s="17" t="s">
        <v>11</v>
      </c>
      <c r="Q26" s="14" t="s">
        <v>12</v>
      </c>
      <c r="R26" s="77">
        <v>1</v>
      </c>
      <c r="S26" s="16" t="s">
        <v>11</v>
      </c>
      <c r="T26" s="17" t="s">
        <v>11</v>
      </c>
      <c r="U26" s="12">
        <v>3</v>
      </c>
      <c r="V26" s="52" t="s">
        <v>19</v>
      </c>
      <c r="W26" s="13">
        <v>3</v>
      </c>
      <c r="X26" s="57" t="s">
        <v>12</v>
      </c>
      <c r="Y26" s="15" t="s">
        <v>11</v>
      </c>
      <c r="Z26" s="13">
        <v>2</v>
      </c>
      <c r="AA26" s="23">
        <f t="shared" si="0"/>
        <v>37</v>
      </c>
    </row>
    <row r="27" spans="1:27" ht="20.100000000000001" customHeight="1">
      <c r="A27" s="67">
        <v>24</v>
      </c>
      <c r="B27" s="64" t="s">
        <v>120</v>
      </c>
      <c r="C27" s="64" t="s">
        <v>121</v>
      </c>
      <c r="D27" s="66">
        <v>36288</v>
      </c>
      <c r="E27" s="64" t="s">
        <v>127</v>
      </c>
      <c r="F27" s="64" t="s">
        <v>140</v>
      </c>
      <c r="G27" s="16" t="s">
        <v>19</v>
      </c>
      <c r="H27" s="15" t="s">
        <v>12</v>
      </c>
      <c r="I27" s="15" t="s">
        <v>12</v>
      </c>
      <c r="J27" s="17" t="s">
        <v>19</v>
      </c>
      <c r="K27" s="50">
        <v>2</v>
      </c>
      <c r="L27" s="14" t="s">
        <v>22</v>
      </c>
      <c r="M27" s="16" t="s">
        <v>19</v>
      </c>
      <c r="N27" s="15" t="s">
        <v>11</v>
      </c>
      <c r="O27" s="15" t="s">
        <v>12</v>
      </c>
      <c r="P27" s="17" t="s">
        <v>11</v>
      </c>
      <c r="Q27" s="14" t="s">
        <v>21</v>
      </c>
      <c r="R27" s="13">
        <v>2</v>
      </c>
      <c r="S27" s="16" t="s">
        <v>11</v>
      </c>
      <c r="T27" s="17" t="s">
        <v>11</v>
      </c>
      <c r="U27" s="12">
        <v>3</v>
      </c>
      <c r="V27" s="52" t="s">
        <v>19</v>
      </c>
      <c r="W27" s="13">
        <v>3</v>
      </c>
      <c r="X27" s="57" t="s">
        <v>11</v>
      </c>
      <c r="Y27" s="15" t="s">
        <v>11</v>
      </c>
      <c r="Z27" s="13">
        <v>0</v>
      </c>
      <c r="AA27" s="23">
        <f t="shared" si="0"/>
        <v>37</v>
      </c>
    </row>
    <row r="28" spans="1:27" ht="20.100000000000001" customHeight="1">
      <c r="A28" s="67">
        <v>19</v>
      </c>
      <c r="B28" s="64" t="s">
        <v>36</v>
      </c>
      <c r="C28" s="64" t="s">
        <v>37</v>
      </c>
      <c r="D28" s="66">
        <v>36240</v>
      </c>
      <c r="E28" s="64" t="s">
        <v>126</v>
      </c>
      <c r="F28" s="64" t="s">
        <v>148</v>
      </c>
      <c r="G28" s="16" t="s">
        <v>19</v>
      </c>
      <c r="H28" s="15" t="s">
        <v>12</v>
      </c>
      <c r="I28" s="15" t="s">
        <v>12</v>
      </c>
      <c r="J28" s="17" t="s">
        <v>12</v>
      </c>
      <c r="K28" s="50">
        <v>1</v>
      </c>
      <c r="L28" s="14" t="s">
        <v>21</v>
      </c>
      <c r="M28" s="16" t="s">
        <v>19</v>
      </c>
      <c r="N28" s="15" t="s">
        <v>11</v>
      </c>
      <c r="O28" s="15" t="s">
        <v>19</v>
      </c>
      <c r="P28" s="17" t="s">
        <v>12</v>
      </c>
      <c r="Q28" s="14" t="s">
        <v>21</v>
      </c>
      <c r="R28" s="13">
        <v>2</v>
      </c>
      <c r="S28" s="16" t="s">
        <v>11</v>
      </c>
      <c r="T28" s="17" t="s">
        <v>11</v>
      </c>
      <c r="U28" s="12">
        <v>3</v>
      </c>
      <c r="V28" s="52" t="s">
        <v>19</v>
      </c>
      <c r="W28" s="13">
        <v>3</v>
      </c>
      <c r="X28" s="57" t="s">
        <v>12</v>
      </c>
      <c r="Y28" s="15" t="s">
        <v>11</v>
      </c>
      <c r="Z28" s="13">
        <v>2</v>
      </c>
      <c r="AA28" s="23">
        <f t="shared" si="0"/>
        <v>37</v>
      </c>
    </row>
    <row r="29" spans="1:27" ht="20.100000000000001" customHeight="1">
      <c r="A29" s="67">
        <v>20</v>
      </c>
      <c r="B29" s="64" t="s">
        <v>56</v>
      </c>
      <c r="C29" s="64" t="s">
        <v>55</v>
      </c>
      <c r="D29" s="66">
        <v>36175</v>
      </c>
      <c r="E29" s="64" t="s">
        <v>131</v>
      </c>
      <c r="F29" s="64" t="s">
        <v>141</v>
      </c>
      <c r="G29" s="31" t="s">
        <v>21</v>
      </c>
      <c r="H29" s="28" t="s">
        <v>12</v>
      </c>
      <c r="I29" s="28" t="s">
        <v>12</v>
      </c>
      <c r="J29" s="29" t="s">
        <v>11</v>
      </c>
      <c r="K29" s="58">
        <v>0</v>
      </c>
      <c r="L29" s="30" t="s">
        <v>12</v>
      </c>
      <c r="M29" s="31" t="s">
        <v>19</v>
      </c>
      <c r="N29" s="28" t="s">
        <v>11</v>
      </c>
      <c r="O29" s="28" t="s">
        <v>12</v>
      </c>
      <c r="P29" s="29" t="s">
        <v>11</v>
      </c>
      <c r="Q29" s="30" t="s">
        <v>12</v>
      </c>
      <c r="R29" s="51">
        <v>1</v>
      </c>
      <c r="S29" s="31" t="s">
        <v>11</v>
      </c>
      <c r="T29" s="29" t="s">
        <v>11</v>
      </c>
      <c r="U29" s="42">
        <v>3</v>
      </c>
      <c r="V29" s="53" t="s">
        <v>19</v>
      </c>
      <c r="W29" s="51">
        <v>3</v>
      </c>
      <c r="X29" s="60" t="s">
        <v>12</v>
      </c>
      <c r="Y29" s="28" t="s">
        <v>12</v>
      </c>
      <c r="Z29" s="51">
        <v>2</v>
      </c>
      <c r="AA29" s="23">
        <f t="shared" si="0"/>
        <v>37</v>
      </c>
    </row>
    <row r="30" spans="1:27" ht="20.100000000000001" customHeight="1">
      <c r="A30" s="67">
        <v>22</v>
      </c>
      <c r="B30" s="65" t="s">
        <v>74</v>
      </c>
      <c r="C30" s="75" t="s">
        <v>75</v>
      </c>
      <c r="D30" s="66">
        <v>36172</v>
      </c>
      <c r="E30" s="65" t="s">
        <v>133</v>
      </c>
      <c r="F30" s="65" t="s">
        <v>146</v>
      </c>
      <c r="G30" s="16" t="s">
        <v>21</v>
      </c>
      <c r="H30" s="15" t="s">
        <v>12</v>
      </c>
      <c r="I30" s="15" t="s">
        <v>12</v>
      </c>
      <c r="J30" s="17" t="s">
        <v>19</v>
      </c>
      <c r="K30" s="50">
        <v>0</v>
      </c>
      <c r="L30" s="14" t="s">
        <v>22</v>
      </c>
      <c r="M30" s="16" t="s">
        <v>19</v>
      </c>
      <c r="N30" s="15" t="s">
        <v>11</v>
      </c>
      <c r="O30" s="15" t="s">
        <v>12</v>
      </c>
      <c r="P30" s="17" t="s">
        <v>11</v>
      </c>
      <c r="Q30" s="14" t="s">
        <v>12</v>
      </c>
      <c r="R30" s="77">
        <v>1</v>
      </c>
      <c r="S30" s="16" t="s">
        <v>11</v>
      </c>
      <c r="T30" s="17" t="s">
        <v>11</v>
      </c>
      <c r="U30" s="12">
        <v>3</v>
      </c>
      <c r="V30" s="52" t="s">
        <v>19</v>
      </c>
      <c r="W30" s="13">
        <v>1</v>
      </c>
      <c r="X30" s="57" t="s">
        <v>19</v>
      </c>
      <c r="Y30" s="15" t="s">
        <v>11</v>
      </c>
      <c r="Z30" s="13">
        <v>2</v>
      </c>
      <c r="AA30" s="23">
        <f t="shared" si="0"/>
        <v>37</v>
      </c>
    </row>
    <row r="31" spans="1:27" ht="20.100000000000001" customHeight="1">
      <c r="A31" s="67">
        <v>23</v>
      </c>
      <c r="B31" s="64" t="s">
        <v>85</v>
      </c>
      <c r="C31" s="64" t="s">
        <v>86</v>
      </c>
      <c r="D31" s="66">
        <v>36170</v>
      </c>
      <c r="E31" s="64" t="s">
        <v>125</v>
      </c>
      <c r="F31" s="64" t="s">
        <v>140</v>
      </c>
      <c r="G31" s="16" t="s">
        <v>19</v>
      </c>
      <c r="H31" s="15" t="s">
        <v>12</v>
      </c>
      <c r="I31" s="15" t="s">
        <v>12</v>
      </c>
      <c r="J31" s="17" t="s">
        <v>12</v>
      </c>
      <c r="K31" s="50">
        <v>0</v>
      </c>
      <c r="L31" s="14" t="s">
        <v>21</v>
      </c>
      <c r="M31" s="16" t="s">
        <v>19</v>
      </c>
      <c r="N31" s="15" t="s">
        <v>11</v>
      </c>
      <c r="O31" s="15" t="s">
        <v>12</v>
      </c>
      <c r="P31" s="17" t="s">
        <v>11</v>
      </c>
      <c r="Q31" s="14" t="s">
        <v>11</v>
      </c>
      <c r="R31" s="13">
        <v>2</v>
      </c>
      <c r="S31" s="16" t="s">
        <v>11</v>
      </c>
      <c r="T31" s="17" t="s">
        <v>11</v>
      </c>
      <c r="U31" s="12">
        <v>3</v>
      </c>
      <c r="V31" s="52" t="s">
        <v>11</v>
      </c>
      <c r="W31" s="13">
        <v>0</v>
      </c>
      <c r="X31" s="57" t="s">
        <v>12</v>
      </c>
      <c r="Y31" s="15" t="s">
        <v>11</v>
      </c>
      <c r="Z31" s="13">
        <v>1</v>
      </c>
      <c r="AA31" s="23">
        <f t="shared" si="0"/>
        <v>37</v>
      </c>
    </row>
    <row r="32" spans="1:27" ht="20.100000000000001" customHeight="1">
      <c r="A32" s="67">
        <v>25</v>
      </c>
      <c r="B32" s="64" t="s">
        <v>139</v>
      </c>
      <c r="C32" s="64" t="s">
        <v>23</v>
      </c>
      <c r="D32" s="66">
        <v>36307</v>
      </c>
      <c r="E32" s="64" t="s">
        <v>142</v>
      </c>
      <c r="F32" s="64" t="s">
        <v>143</v>
      </c>
      <c r="G32" s="31" t="s">
        <v>19</v>
      </c>
      <c r="H32" s="28" t="s">
        <v>12</v>
      </c>
      <c r="I32" s="28" t="s">
        <v>12</v>
      </c>
      <c r="J32" s="29" t="s">
        <v>12</v>
      </c>
      <c r="K32" s="58">
        <v>1</v>
      </c>
      <c r="L32" s="30" t="s">
        <v>21</v>
      </c>
      <c r="M32" s="31" t="s">
        <v>19</v>
      </c>
      <c r="N32" s="28" t="s">
        <v>11</v>
      </c>
      <c r="O32" s="28" t="s">
        <v>19</v>
      </c>
      <c r="P32" s="29" t="s">
        <v>11</v>
      </c>
      <c r="Q32" s="30" t="s">
        <v>11</v>
      </c>
      <c r="R32" s="51">
        <v>1</v>
      </c>
      <c r="S32" s="31" t="s">
        <v>11</v>
      </c>
      <c r="T32" s="29" t="s">
        <v>11</v>
      </c>
      <c r="U32" s="42">
        <v>3</v>
      </c>
      <c r="V32" s="53" t="s">
        <v>12</v>
      </c>
      <c r="W32" s="51">
        <v>1</v>
      </c>
      <c r="X32" s="60" t="s">
        <v>12</v>
      </c>
      <c r="Y32" s="28" t="s">
        <v>11</v>
      </c>
      <c r="Z32" s="51">
        <v>2</v>
      </c>
      <c r="AA32" s="23">
        <f t="shared" si="0"/>
        <v>36</v>
      </c>
    </row>
    <row r="33" spans="1:27" ht="20.100000000000001" customHeight="1">
      <c r="A33" s="67">
        <v>27</v>
      </c>
      <c r="B33" s="64" t="s">
        <v>106</v>
      </c>
      <c r="C33" s="64" t="s">
        <v>29</v>
      </c>
      <c r="D33" s="66">
        <v>36393</v>
      </c>
      <c r="E33" s="64" t="s">
        <v>125</v>
      </c>
      <c r="F33" s="64" t="s">
        <v>140</v>
      </c>
      <c r="G33" s="16" t="s">
        <v>19</v>
      </c>
      <c r="H33" s="15" t="s">
        <v>12</v>
      </c>
      <c r="I33" s="15" t="s">
        <v>12</v>
      </c>
      <c r="J33" s="17" t="s">
        <v>12</v>
      </c>
      <c r="K33" s="50">
        <v>1</v>
      </c>
      <c r="L33" s="14" t="s">
        <v>21</v>
      </c>
      <c r="M33" s="16" t="s">
        <v>19</v>
      </c>
      <c r="N33" s="15" t="s">
        <v>11</v>
      </c>
      <c r="O33" s="15" t="s">
        <v>12</v>
      </c>
      <c r="P33" s="17" t="s">
        <v>11</v>
      </c>
      <c r="Q33" s="14" t="s">
        <v>12</v>
      </c>
      <c r="R33" s="13">
        <v>0</v>
      </c>
      <c r="S33" s="16" t="s">
        <v>11</v>
      </c>
      <c r="T33" s="17" t="s">
        <v>11</v>
      </c>
      <c r="U33" s="12">
        <v>0</v>
      </c>
      <c r="V33" s="52" t="s">
        <v>19</v>
      </c>
      <c r="W33" s="13">
        <v>1</v>
      </c>
      <c r="X33" s="57" t="s">
        <v>12</v>
      </c>
      <c r="Y33" s="15" t="s">
        <v>11</v>
      </c>
      <c r="Z33" s="13">
        <v>2</v>
      </c>
      <c r="AA33" s="23">
        <f t="shared" si="0"/>
        <v>35</v>
      </c>
    </row>
    <row r="34" spans="1:27" ht="20.100000000000001" customHeight="1">
      <c r="A34" s="67">
        <v>26</v>
      </c>
      <c r="B34" s="64" t="s">
        <v>48</v>
      </c>
      <c r="C34" s="64" t="s">
        <v>49</v>
      </c>
      <c r="D34" s="66">
        <v>36332</v>
      </c>
      <c r="E34" s="64" t="s">
        <v>124</v>
      </c>
      <c r="F34" s="64" t="s">
        <v>147</v>
      </c>
      <c r="G34" s="16" t="s">
        <v>19</v>
      </c>
      <c r="H34" s="15" t="s">
        <v>12</v>
      </c>
      <c r="I34" s="15" t="s">
        <v>12</v>
      </c>
      <c r="J34" s="17" t="s">
        <v>12</v>
      </c>
      <c r="K34" s="50">
        <v>2</v>
      </c>
      <c r="L34" s="14" t="s">
        <v>19</v>
      </c>
      <c r="M34" s="16" t="s">
        <v>21</v>
      </c>
      <c r="N34" s="15" t="s">
        <v>11</v>
      </c>
      <c r="O34" s="15" t="s">
        <v>12</v>
      </c>
      <c r="P34" s="17" t="s">
        <v>12</v>
      </c>
      <c r="Q34" s="14" t="s">
        <v>11</v>
      </c>
      <c r="R34" s="13">
        <v>2</v>
      </c>
      <c r="S34" s="16" t="s">
        <v>11</v>
      </c>
      <c r="T34" s="17" t="s">
        <v>11</v>
      </c>
      <c r="U34" s="12">
        <v>3</v>
      </c>
      <c r="V34" s="52" t="s">
        <v>19</v>
      </c>
      <c r="W34" s="13">
        <v>3</v>
      </c>
      <c r="X34" s="57" t="s">
        <v>19</v>
      </c>
      <c r="Y34" s="15" t="s">
        <v>11</v>
      </c>
      <c r="Z34" s="13">
        <v>0</v>
      </c>
      <c r="AA34" s="23">
        <f t="shared" si="0"/>
        <v>35</v>
      </c>
    </row>
    <row r="35" spans="1:27" ht="20.100000000000001" customHeight="1">
      <c r="A35" s="67">
        <v>29</v>
      </c>
      <c r="B35" s="64" t="s">
        <v>40</v>
      </c>
      <c r="C35" s="64" t="s">
        <v>41</v>
      </c>
      <c r="D35" s="66">
        <v>36293</v>
      </c>
      <c r="E35" s="64" t="s">
        <v>144</v>
      </c>
      <c r="F35" s="64" t="s">
        <v>145</v>
      </c>
      <c r="G35" s="16" t="s">
        <v>19</v>
      </c>
      <c r="H35" s="15" t="s">
        <v>12</v>
      </c>
      <c r="I35" s="15" t="s">
        <v>12</v>
      </c>
      <c r="J35" s="17" t="s">
        <v>19</v>
      </c>
      <c r="K35" s="50">
        <v>2</v>
      </c>
      <c r="L35" s="14" t="s">
        <v>22</v>
      </c>
      <c r="M35" s="16" t="s">
        <v>19</v>
      </c>
      <c r="N35" s="15" t="s">
        <v>11</v>
      </c>
      <c r="O35" s="15" t="s">
        <v>12</v>
      </c>
      <c r="P35" s="17" t="s">
        <v>12</v>
      </c>
      <c r="Q35" s="14" t="s">
        <v>12</v>
      </c>
      <c r="R35" s="13">
        <v>1</v>
      </c>
      <c r="S35" s="16" t="s">
        <v>11</v>
      </c>
      <c r="T35" s="17" t="s">
        <v>21</v>
      </c>
      <c r="U35" s="12">
        <v>3</v>
      </c>
      <c r="V35" s="52" t="s">
        <v>12</v>
      </c>
      <c r="W35" s="13">
        <v>3</v>
      </c>
      <c r="X35" s="57" t="s">
        <v>12</v>
      </c>
      <c r="Y35" s="15" t="s">
        <v>11</v>
      </c>
      <c r="Z35" s="13">
        <v>2</v>
      </c>
      <c r="AA35" s="23">
        <f t="shared" si="0"/>
        <v>34</v>
      </c>
    </row>
    <row r="36" spans="1:27" ht="20.100000000000001" customHeight="1">
      <c r="A36" s="67">
        <v>33</v>
      </c>
      <c r="B36" s="65" t="s">
        <v>113</v>
      </c>
      <c r="C36" s="65" t="s">
        <v>114</v>
      </c>
      <c r="D36" s="66">
        <v>36270</v>
      </c>
      <c r="E36" s="65" t="s">
        <v>126</v>
      </c>
      <c r="F36" s="65" t="s">
        <v>148</v>
      </c>
      <c r="G36" s="16" t="s">
        <v>19</v>
      </c>
      <c r="H36" s="15" t="s">
        <v>12</v>
      </c>
      <c r="I36" s="15" t="s">
        <v>12</v>
      </c>
      <c r="J36" s="17" t="s">
        <v>12</v>
      </c>
      <c r="K36" s="50">
        <v>1</v>
      </c>
      <c r="L36" s="14" t="s">
        <v>12</v>
      </c>
      <c r="M36" s="16" t="s">
        <v>19</v>
      </c>
      <c r="N36" s="15" t="s">
        <v>11</v>
      </c>
      <c r="O36" s="15" t="s">
        <v>19</v>
      </c>
      <c r="P36" s="17" t="s">
        <v>11</v>
      </c>
      <c r="Q36" s="14" t="s">
        <v>11</v>
      </c>
      <c r="R36" s="13">
        <v>0</v>
      </c>
      <c r="S36" s="16" t="s">
        <v>11</v>
      </c>
      <c r="T36" s="17" t="s">
        <v>21</v>
      </c>
      <c r="U36" s="12">
        <v>3</v>
      </c>
      <c r="V36" s="52" t="s">
        <v>12</v>
      </c>
      <c r="W36" s="13">
        <v>3</v>
      </c>
      <c r="X36" s="57" t="s">
        <v>12</v>
      </c>
      <c r="Y36" s="15" t="s">
        <v>11</v>
      </c>
      <c r="Z36" s="13">
        <v>2</v>
      </c>
      <c r="AA36" s="23">
        <f t="shared" si="0"/>
        <v>34</v>
      </c>
    </row>
    <row r="37" spans="1:27" ht="20.100000000000001" customHeight="1">
      <c r="A37" s="67">
        <v>28</v>
      </c>
      <c r="B37" s="64" t="s">
        <v>34</v>
      </c>
      <c r="C37" s="64" t="s">
        <v>35</v>
      </c>
      <c r="D37" s="66">
        <v>36231</v>
      </c>
      <c r="E37" s="81" t="s">
        <v>126</v>
      </c>
      <c r="F37" s="64" t="s">
        <v>148</v>
      </c>
      <c r="G37" s="16" t="s">
        <v>21</v>
      </c>
      <c r="H37" s="15" t="s">
        <v>12</v>
      </c>
      <c r="I37" s="15" t="s">
        <v>12</v>
      </c>
      <c r="J37" s="17" t="s">
        <v>12</v>
      </c>
      <c r="K37" s="50">
        <v>0</v>
      </c>
      <c r="L37" s="14" t="s">
        <v>22</v>
      </c>
      <c r="M37" s="16" t="s">
        <v>12</v>
      </c>
      <c r="N37" s="15" t="s">
        <v>11</v>
      </c>
      <c r="O37" s="15" t="s">
        <v>12</v>
      </c>
      <c r="P37" s="17" t="s">
        <v>11</v>
      </c>
      <c r="Q37" s="14" t="s">
        <v>19</v>
      </c>
      <c r="R37" s="13">
        <v>1</v>
      </c>
      <c r="S37" s="16" t="s">
        <v>11</v>
      </c>
      <c r="T37" s="17" t="s">
        <v>11</v>
      </c>
      <c r="U37" s="12">
        <v>0</v>
      </c>
      <c r="V37" s="52" t="s">
        <v>11</v>
      </c>
      <c r="W37" s="13">
        <v>0</v>
      </c>
      <c r="X37" s="57" t="s">
        <v>12</v>
      </c>
      <c r="Y37" s="15" t="s">
        <v>11</v>
      </c>
      <c r="Z37" s="13">
        <v>2</v>
      </c>
      <c r="AA37" s="23">
        <f t="shared" si="0"/>
        <v>34</v>
      </c>
    </row>
    <row r="38" spans="1:27" ht="20.100000000000001" customHeight="1">
      <c r="A38" s="67">
        <v>30</v>
      </c>
      <c r="B38" s="64" t="s">
        <v>80</v>
      </c>
      <c r="C38" s="64" t="s">
        <v>82</v>
      </c>
      <c r="D38" s="66">
        <v>36210</v>
      </c>
      <c r="E38" s="73" t="s">
        <v>152</v>
      </c>
      <c r="F38" s="64" t="s">
        <v>151</v>
      </c>
      <c r="G38" s="16" t="s">
        <v>19</v>
      </c>
      <c r="H38" s="15" t="s">
        <v>12</v>
      </c>
      <c r="I38" s="15" t="s">
        <v>12</v>
      </c>
      <c r="J38" s="17" t="s">
        <v>12</v>
      </c>
      <c r="K38" s="50">
        <v>0</v>
      </c>
      <c r="L38" s="14" t="s">
        <v>19</v>
      </c>
      <c r="M38" s="16" t="s">
        <v>19</v>
      </c>
      <c r="N38" s="15" t="s">
        <v>11</v>
      </c>
      <c r="O38" s="15" t="s">
        <v>12</v>
      </c>
      <c r="P38" s="17" t="s">
        <v>11</v>
      </c>
      <c r="Q38" s="14" t="s">
        <v>12</v>
      </c>
      <c r="R38" s="13">
        <v>2</v>
      </c>
      <c r="S38" s="16" t="s">
        <v>21</v>
      </c>
      <c r="T38" s="17" t="s">
        <v>11</v>
      </c>
      <c r="U38" s="12">
        <v>3</v>
      </c>
      <c r="V38" s="52" t="s">
        <v>19</v>
      </c>
      <c r="W38" s="13">
        <v>1</v>
      </c>
      <c r="X38" s="57" t="s">
        <v>12</v>
      </c>
      <c r="Y38" s="15" t="s">
        <v>19</v>
      </c>
      <c r="Z38" s="13">
        <v>2</v>
      </c>
      <c r="AA38" s="23">
        <f t="shared" si="0"/>
        <v>34</v>
      </c>
    </row>
    <row r="39" spans="1:27" ht="20.100000000000001" customHeight="1">
      <c r="A39" s="67">
        <v>31</v>
      </c>
      <c r="B39" s="65" t="s">
        <v>98</v>
      </c>
      <c r="C39" s="65" t="s">
        <v>99</v>
      </c>
      <c r="D39" s="66">
        <v>36194</v>
      </c>
      <c r="E39" s="80" t="s">
        <v>137</v>
      </c>
      <c r="F39" s="65" t="s">
        <v>158</v>
      </c>
      <c r="G39" s="16" t="s">
        <v>19</v>
      </c>
      <c r="H39" s="15" t="s">
        <v>12</v>
      </c>
      <c r="I39" s="15" t="s">
        <v>12</v>
      </c>
      <c r="J39" s="15" t="s">
        <v>12</v>
      </c>
      <c r="K39" s="50">
        <v>0</v>
      </c>
      <c r="L39" s="14" t="s">
        <v>22</v>
      </c>
      <c r="M39" s="16" t="s">
        <v>19</v>
      </c>
      <c r="N39" s="15" t="s">
        <v>11</v>
      </c>
      <c r="O39" s="15" t="s">
        <v>12</v>
      </c>
      <c r="P39" s="17" t="s">
        <v>11</v>
      </c>
      <c r="Q39" s="14" t="s">
        <v>19</v>
      </c>
      <c r="R39" s="13">
        <v>1</v>
      </c>
      <c r="S39" s="15" t="s">
        <v>11</v>
      </c>
      <c r="T39" s="17" t="s">
        <v>21</v>
      </c>
      <c r="U39" s="12">
        <v>3</v>
      </c>
      <c r="V39" s="52" t="s">
        <v>11</v>
      </c>
      <c r="W39" s="13">
        <v>0</v>
      </c>
      <c r="X39" s="16" t="s">
        <v>12</v>
      </c>
      <c r="Y39" s="15" t="s">
        <v>11</v>
      </c>
      <c r="Z39" s="12">
        <v>2</v>
      </c>
      <c r="AA39" s="23">
        <f t="shared" si="0"/>
        <v>34</v>
      </c>
    </row>
    <row r="40" spans="1:27" ht="20.100000000000001" customHeight="1">
      <c r="A40" s="67">
        <v>32</v>
      </c>
      <c r="B40" s="64" t="s">
        <v>107</v>
      </c>
      <c r="C40" s="64" t="s">
        <v>108</v>
      </c>
      <c r="D40" s="66">
        <v>36169</v>
      </c>
      <c r="E40" s="73" t="s">
        <v>152</v>
      </c>
      <c r="F40" s="64" t="s">
        <v>151</v>
      </c>
      <c r="G40" s="16" t="s">
        <v>19</v>
      </c>
      <c r="H40" s="15" t="s">
        <v>12</v>
      </c>
      <c r="I40" s="15" t="s">
        <v>12</v>
      </c>
      <c r="J40" s="15" t="s">
        <v>12</v>
      </c>
      <c r="K40" s="50">
        <v>0</v>
      </c>
      <c r="L40" s="14" t="s">
        <v>22</v>
      </c>
      <c r="M40" s="16" t="s">
        <v>11</v>
      </c>
      <c r="N40" s="15" t="s">
        <v>11</v>
      </c>
      <c r="O40" s="15" t="s">
        <v>12</v>
      </c>
      <c r="P40" s="17" t="s">
        <v>12</v>
      </c>
      <c r="Q40" s="14" t="s">
        <v>12</v>
      </c>
      <c r="R40" s="77">
        <v>1</v>
      </c>
      <c r="S40" s="15" t="s">
        <v>11</v>
      </c>
      <c r="T40" s="17" t="s">
        <v>11</v>
      </c>
      <c r="U40" s="12">
        <v>3</v>
      </c>
      <c r="V40" s="52" t="s">
        <v>19</v>
      </c>
      <c r="W40" s="13">
        <v>3</v>
      </c>
      <c r="X40" s="16" t="s">
        <v>11</v>
      </c>
      <c r="Y40" s="15" t="s">
        <v>11</v>
      </c>
      <c r="Z40" s="12">
        <v>2</v>
      </c>
      <c r="AA40" s="23">
        <f t="shared" ref="AA40:AA71" si="1">AA104</f>
        <v>34</v>
      </c>
    </row>
    <row r="41" spans="1:27" ht="20.100000000000001" customHeight="1">
      <c r="A41" s="67">
        <v>34</v>
      </c>
      <c r="B41" s="73" t="s">
        <v>104</v>
      </c>
      <c r="C41" s="73" t="s">
        <v>105</v>
      </c>
      <c r="D41" s="66">
        <v>36225</v>
      </c>
      <c r="E41" s="73" t="s">
        <v>138</v>
      </c>
      <c r="F41" s="73" t="s">
        <v>158</v>
      </c>
      <c r="G41" s="31" t="s">
        <v>21</v>
      </c>
      <c r="H41" s="28" t="s">
        <v>12</v>
      </c>
      <c r="I41" s="28" t="s">
        <v>12</v>
      </c>
      <c r="J41" s="28" t="s">
        <v>19</v>
      </c>
      <c r="K41" s="58">
        <v>0</v>
      </c>
      <c r="L41" s="30" t="s">
        <v>12</v>
      </c>
      <c r="M41" s="31" t="s">
        <v>11</v>
      </c>
      <c r="N41" s="28" t="s">
        <v>11</v>
      </c>
      <c r="O41" s="28" t="s">
        <v>12</v>
      </c>
      <c r="P41" s="29" t="s">
        <v>11</v>
      </c>
      <c r="Q41" s="30" t="s">
        <v>21</v>
      </c>
      <c r="R41" s="51">
        <v>0</v>
      </c>
      <c r="S41" s="28" t="s">
        <v>11</v>
      </c>
      <c r="T41" s="29" t="s">
        <v>11</v>
      </c>
      <c r="U41" s="42">
        <v>3</v>
      </c>
      <c r="V41" s="53" t="s">
        <v>19</v>
      </c>
      <c r="W41" s="51">
        <v>3</v>
      </c>
      <c r="X41" s="31" t="s">
        <v>19</v>
      </c>
      <c r="Y41" s="28" t="s">
        <v>11</v>
      </c>
      <c r="Z41" s="42">
        <v>2</v>
      </c>
      <c r="AA41" s="23">
        <f t="shared" si="1"/>
        <v>33</v>
      </c>
    </row>
    <row r="42" spans="1:27" ht="20.100000000000001" customHeight="1">
      <c r="A42" s="67">
        <v>36</v>
      </c>
      <c r="B42" s="73" t="s">
        <v>52</v>
      </c>
      <c r="C42" s="73" t="s">
        <v>53</v>
      </c>
      <c r="D42" s="66">
        <v>36514</v>
      </c>
      <c r="E42" s="73" t="s">
        <v>129</v>
      </c>
      <c r="F42" s="73" t="s">
        <v>156</v>
      </c>
      <c r="G42" s="31" t="s">
        <v>19</v>
      </c>
      <c r="H42" s="28" t="s">
        <v>12</v>
      </c>
      <c r="I42" s="28" t="s">
        <v>21</v>
      </c>
      <c r="J42" s="28" t="s">
        <v>19</v>
      </c>
      <c r="K42" s="58">
        <v>2</v>
      </c>
      <c r="L42" s="30" t="s">
        <v>11</v>
      </c>
      <c r="M42" s="31" t="s">
        <v>19</v>
      </c>
      <c r="N42" s="28" t="s">
        <v>11</v>
      </c>
      <c r="O42" s="28" t="s">
        <v>12</v>
      </c>
      <c r="P42" s="29" t="s">
        <v>11</v>
      </c>
      <c r="Q42" s="30" t="s">
        <v>12</v>
      </c>
      <c r="R42" s="76">
        <v>1</v>
      </c>
      <c r="S42" s="28" t="s">
        <v>11</v>
      </c>
      <c r="T42" s="29" t="s">
        <v>11</v>
      </c>
      <c r="U42" s="42">
        <v>3</v>
      </c>
      <c r="V42" s="53" t="s">
        <v>19</v>
      </c>
      <c r="W42" s="51">
        <v>1</v>
      </c>
      <c r="X42" s="31" t="s">
        <v>12</v>
      </c>
      <c r="Y42" s="28" t="s">
        <v>11</v>
      </c>
      <c r="Z42" s="42">
        <v>0</v>
      </c>
      <c r="AA42" s="23">
        <f t="shared" si="1"/>
        <v>32</v>
      </c>
    </row>
    <row r="43" spans="1:27" ht="20.100000000000001" customHeight="1">
      <c r="A43" s="67">
        <v>37</v>
      </c>
      <c r="B43" s="64" t="s">
        <v>66</v>
      </c>
      <c r="C43" s="64" t="s">
        <v>67</v>
      </c>
      <c r="D43" s="66">
        <v>36427</v>
      </c>
      <c r="E43" s="64" t="s">
        <v>123</v>
      </c>
      <c r="F43" s="64" t="s">
        <v>143</v>
      </c>
      <c r="G43" s="16" t="s">
        <v>19</v>
      </c>
      <c r="H43" s="15" t="s">
        <v>12</v>
      </c>
      <c r="I43" s="15" t="s">
        <v>12</v>
      </c>
      <c r="J43" s="15" t="s">
        <v>12</v>
      </c>
      <c r="K43" s="50">
        <v>0</v>
      </c>
      <c r="L43" s="14" t="s">
        <v>12</v>
      </c>
      <c r="M43" s="16" t="s">
        <v>19</v>
      </c>
      <c r="N43" s="15" t="s">
        <v>11</v>
      </c>
      <c r="O43" s="15" t="s">
        <v>12</v>
      </c>
      <c r="P43" s="17" t="s">
        <v>12</v>
      </c>
      <c r="Q43" s="14" t="s">
        <v>12</v>
      </c>
      <c r="R43" s="77">
        <v>1</v>
      </c>
      <c r="S43" s="15" t="s">
        <v>11</v>
      </c>
      <c r="T43" s="17" t="s">
        <v>11</v>
      </c>
      <c r="U43" s="12">
        <v>0</v>
      </c>
      <c r="V43" s="52" t="s">
        <v>19</v>
      </c>
      <c r="W43" s="13">
        <v>1</v>
      </c>
      <c r="X43" s="16" t="s">
        <v>12</v>
      </c>
      <c r="Y43" s="15" t="s">
        <v>11</v>
      </c>
      <c r="Z43" s="12">
        <v>1</v>
      </c>
      <c r="AA43" s="23">
        <f t="shared" si="1"/>
        <v>32</v>
      </c>
    </row>
    <row r="44" spans="1:27" ht="20.100000000000001" customHeight="1">
      <c r="A44" s="67">
        <v>38</v>
      </c>
      <c r="B44" s="74" t="s">
        <v>111</v>
      </c>
      <c r="C44" s="65" t="s">
        <v>112</v>
      </c>
      <c r="D44" s="66">
        <v>36334</v>
      </c>
      <c r="E44" s="74" t="s">
        <v>136</v>
      </c>
      <c r="F44" s="74" t="s">
        <v>157</v>
      </c>
      <c r="G44" s="16" t="s">
        <v>19</v>
      </c>
      <c r="H44" s="15" t="s">
        <v>12</v>
      </c>
      <c r="I44" s="15" t="s">
        <v>12</v>
      </c>
      <c r="J44" s="15" t="s">
        <v>19</v>
      </c>
      <c r="K44" s="50">
        <v>1</v>
      </c>
      <c r="L44" s="14" t="s">
        <v>22</v>
      </c>
      <c r="M44" s="16" t="s">
        <v>19</v>
      </c>
      <c r="N44" s="15" t="s">
        <v>11</v>
      </c>
      <c r="O44" s="15" t="s">
        <v>12</v>
      </c>
      <c r="P44" s="17" t="s">
        <v>12</v>
      </c>
      <c r="Q44" s="14" t="s">
        <v>21</v>
      </c>
      <c r="R44" s="13">
        <v>0</v>
      </c>
      <c r="S44" s="15" t="s">
        <v>11</v>
      </c>
      <c r="T44" s="17" t="s">
        <v>21</v>
      </c>
      <c r="U44" s="12">
        <v>3</v>
      </c>
      <c r="V44" s="52" t="s">
        <v>12</v>
      </c>
      <c r="W44" s="13">
        <v>3</v>
      </c>
      <c r="X44" s="16" t="s">
        <v>12</v>
      </c>
      <c r="Y44" s="15" t="s">
        <v>11</v>
      </c>
      <c r="Z44" s="12">
        <v>2</v>
      </c>
      <c r="AA44" s="23">
        <f t="shared" si="1"/>
        <v>32</v>
      </c>
    </row>
    <row r="45" spans="1:27" ht="20.100000000000001" customHeight="1">
      <c r="A45" s="67">
        <v>35</v>
      </c>
      <c r="B45" s="64" t="s">
        <v>26</v>
      </c>
      <c r="C45" s="64" t="s">
        <v>27</v>
      </c>
      <c r="D45" s="66">
        <v>36333</v>
      </c>
      <c r="E45" s="65" t="s">
        <v>159</v>
      </c>
      <c r="F45" s="64" t="s">
        <v>150</v>
      </c>
      <c r="G45" s="31" t="s">
        <v>19</v>
      </c>
      <c r="H45" s="28" t="s">
        <v>21</v>
      </c>
      <c r="I45" s="28" t="s">
        <v>12</v>
      </c>
      <c r="J45" s="28" t="s">
        <v>12</v>
      </c>
      <c r="K45" s="58">
        <v>2</v>
      </c>
      <c r="L45" s="30" t="s">
        <v>12</v>
      </c>
      <c r="M45" s="31">
        <v>0</v>
      </c>
      <c r="N45" s="28" t="s">
        <v>11</v>
      </c>
      <c r="O45" s="28" t="s">
        <v>12</v>
      </c>
      <c r="P45" s="29" t="s">
        <v>11</v>
      </c>
      <c r="Q45" s="30" t="s">
        <v>11</v>
      </c>
      <c r="R45" s="51">
        <v>2</v>
      </c>
      <c r="S45" s="28" t="s">
        <v>11</v>
      </c>
      <c r="T45" s="29" t="s">
        <v>11</v>
      </c>
      <c r="U45" s="42">
        <v>0</v>
      </c>
      <c r="V45" s="53" t="s">
        <v>11</v>
      </c>
      <c r="W45" s="51">
        <v>1</v>
      </c>
      <c r="X45" s="31" t="s">
        <v>12</v>
      </c>
      <c r="Y45" s="28" t="s">
        <v>11</v>
      </c>
      <c r="Z45" s="42">
        <v>1</v>
      </c>
      <c r="AA45" s="23">
        <f t="shared" si="1"/>
        <v>32</v>
      </c>
    </row>
    <row r="46" spans="1:27" ht="20.100000000000001" customHeight="1">
      <c r="A46" s="67">
        <v>39</v>
      </c>
      <c r="B46" s="64" t="s">
        <v>87</v>
      </c>
      <c r="C46" s="64" t="s">
        <v>88</v>
      </c>
      <c r="D46" s="66">
        <v>36541</v>
      </c>
      <c r="E46" s="64" t="s">
        <v>123</v>
      </c>
      <c r="F46" s="64" t="s">
        <v>143</v>
      </c>
      <c r="G46" s="16" t="s">
        <v>21</v>
      </c>
      <c r="H46" s="15" t="s">
        <v>12</v>
      </c>
      <c r="I46" s="15" t="s">
        <v>12</v>
      </c>
      <c r="J46" s="15" t="s">
        <v>21</v>
      </c>
      <c r="K46" s="50">
        <v>0</v>
      </c>
      <c r="L46" s="14" t="s">
        <v>22</v>
      </c>
      <c r="M46" s="16" t="s">
        <v>19</v>
      </c>
      <c r="N46" s="15" t="s">
        <v>11</v>
      </c>
      <c r="O46" s="15" t="s">
        <v>12</v>
      </c>
      <c r="P46" s="17" t="s">
        <v>21</v>
      </c>
      <c r="Q46" s="14" t="s">
        <v>12</v>
      </c>
      <c r="R46" s="13">
        <v>0</v>
      </c>
      <c r="S46" s="15" t="s">
        <v>11</v>
      </c>
      <c r="T46" s="17" t="s">
        <v>21</v>
      </c>
      <c r="U46" s="12">
        <v>3</v>
      </c>
      <c r="V46" s="52" t="s">
        <v>19</v>
      </c>
      <c r="W46" s="13">
        <v>3</v>
      </c>
      <c r="X46" s="16" t="s">
        <v>11</v>
      </c>
      <c r="Y46" s="15" t="s">
        <v>11</v>
      </c>
      <c r="Z46" s="12">
        <v>0</v>
      </c>
      <c r="AA46" s="23">
        <f t="shared" si="1"/>
        <v>31</v>
      </c>
    </row>
    <row r="47" spans="1:27" ht="20.100000000000001" customHeight="1">
      <c r="A47" s="67">
        <v>41</v>
      </c>
      <c r="B47" s="73" t="s">
        <v>122</v>
      </c>
      <c r="C47" s="73" t="s">
        <v>25</v>
      </c>
      <c r="D47" s="66">
        <v>36413</v>
      </c>
      <c r="E47" s="73" t="s">
        <v>130</v>
      </c>
      <c r="F47" s="73" t="s">
        <v>140</v>
      </c>
      <c r="G47" s="16" t="s">
        <v>19</v>
      </c>
      <c r="H47" s="15" t="s">
        <v>12</v>
      </c>
      <c r="I47" s="15" t="s">
        <v>12</v>
      </c>
      <c r="J47" s="15" t="s">
        <v>12</v>
      </c>
      <c r="K47" s="50">
        <v>0</v>
      </c>
      <c r="L47" s="14" t="s">
        <v>22</v>
      </c>
      <c r="M47" s="16" t="s">
        <v>21</v>
      </c>
      <c r="N47" s="15" t="s">
        <v>11</v>
      </c>
      <c r="O47" s="15" t="s">
        <v>12</v>
      </c>
      <c r="P47" s="17" t="s">
        <v>11</v>
      </c>
      <c r="Q47" s="14" t="s">
        <v>12</v>
      </c>
      <c r="R47" s="13">
        <v>1</v>
      </c>
      <c r="S47" s="15" t="s">
        <v>11</v>
      </c>
      <c r="T47" s="17" t="s">
        <v>11</v>
      </c>
      <c r="U47" s="12">
        <v>3</v>
      </c>
      <c r="V47" s="52" t="s">
        <v>11</v>
      </c>
      <c r="W47" s="13">
        <v>0</v>
      </c>
      <c r="X47" s="16" t="s">
        <v>12</v>
      </c>
      <c r="Y47" s="15" t="s">
        <v>21</v>
      </c>
      <c r="Z47" s="12">
        <v>1</v>
      </c>
      <c r="AA47" s="23">
        <f t="shared" si="1"/>
        <v>30</v>
      </c>
    </row>
    <row r="48" spans="1:27" ht="20.100000000000001" customHeight="1">
      <c r="A48" s="67">
        <v>40</v>
      </c>
      <c r="B48" s="64" t="s">
        <v>89</v>
      </c>
      <c r="C48" s="64" t="s">
        <v>90</v>
      </c>
      <c r="D48" s="66">
        <v>36293</v>
      </c>
      <c r="E48" s="64" t="s">
        <v>149</v>
      </c>
      <c r="F48" s="64" t="s">
        <v>150</v>
      </c>
      <c r="G48" s="16" t="s">
        <v>19</v>
      </c>
      <c r="H48" s="15" t="s">
        <v>12</v>
      </c>
      <c r="I48" s="15" t="s">
        <v>12</v>
      </c>
      <c r="J48" s="15" t="s">
        <v>12</v>
      </c>
      <c r="K48" s="50">
        <v>0</v>
      </c>
      <c r="L48" s="14" t="s">
        <v>22</v>
      </c>
      <c r="M48" s="16" t="s">
        <v>12</v>
      </c>
      <c r="N48" s="15" t="s">
        <v>11</v>
      </c>
      <c r="O48" s="15" t="s">
        <v>12</v>
      </c>
      <c r="P48" s="17" t="s">
        <v>12</v>
      </c>
      <c r="Q48" s="14" t="s">
        <v>12</v>
      </c>
      <c r="R48" s="13">
        <v>1</v>
      </c>
      <c r="S48" s="15" t="s">
        <v>11</v>
      </c>
      <c r="T48" s="17" t="s">
        <v>11</v>
      </c>
      <c r="U48" s="12">
        <v>3</v>
      </c>
      <c r="V48" s="52" t="s">
        <v>11</v>
      </c>
      <c r="W48" s="13">
        <v>0</v>
      </c>
      <c r="X48" s="16" t="s">
        <v>12</v>
      </c>
      <c r="Y48" s="15" t="s">
        <v>11</v>
      </c>
      <c r="Z48" s="12">
        <v>0</v>
      </c>
      <c r="AA48" s="23">
        <f t="shared" si="1"/>
        <v>30</v>
      </c>
    </row>
    <row r="49" spans="1:27" ht="20.100000000000001" customHeight="1">
      <c r="A49" s="67">
        <v>42</v>
      </c>
      <c r="B49" s="65" t="s">
        <v>46</v>
      </c>
      <c r="C49" s="65" t="s">
        <v>47</v>
      </c>
      <c r="D49" s="66">
        <v>36473</v>
      </c>
      <c r="E49" s="65" t="s">
        <v>153</v>
      </c>
      <c r="F49" s="65" t="s">
        <v>155</v>
      </c>
      <c r="G49" s="16" t="s">
        <v>19</v>
      </c>
      <c r="H49" s="15" t="s">
        <v>12</v>
      </c>
      <c r="I49" s="15" t="s">
        <v>12</v>
      </c>
      <c r="J49" s="15" t="s">
        <v>12</v>
      </c>
      <c r="K49" s="50">
        <v>1</v>
      </c>
      <c r="L49" s="14" t="s">
        <v>22</v>
      </c>
      <c r="M49" s="16" t="s">
        <v>19</v>
      </c>
      <c r="N49" s="15" t="s">
        <v>11</v>
      </c>
      <c r="O49" s="15" t="s">
        <v>12</v>
      </c>
      <c r="P49" s="17" t="s">
        <v>12</v>
      </c>
      <c r="Q49" s="14" t="s">
        <v>11</v>
      </c>
      <c r="R49" s="13">
        <v>0</v>
      </c>
      <c r="S49" s="15" t="s">
        <v>11</v>
      </c>
      <c r="T49" s="17" t="s">
        <v>19</v>
      </c>
      <c r="U49" s="12">
        <v>0</v>
      </c>
      <c r="V49" s="52" t="s">
        <v>12</v>
      </c>
      <c r="W49" s="13">
        <v>1</v>
      </c>
      <c r="X49" s="16" t="s">
        <v>11</v>
      </c>
      <c r="Y49" s="15" t="s">
        <v>11</v>
      </c>
      <c r="Z49" s="12">
        <v>2</v>
      </c>
      <c r="AA49" s="23">
        <f t="shared" si="1"/>
        <v>29</v>
      </c>
    </row>
    <row r="50" spans="1:27" ht="20.100000000000001" customHeight="1">
      <c r="A50" s="67">
        <v>44</v>
      </c>
      <c r="B50" s="64" t="s">
        <v>83</v>
      </c>
      <c r="C50" s="64" t="s">
        <v>84</v>
      </c>
      <c r="D50" s="66">
        <v>36411</v>
      </c>
      <c r="E50" s="81" t="s">
        <v>142</v>
      </c>
      <c r="F50" s="64" t="s">
        <v>143</v>
      </c>
      <c r="G50" s="31" t="s">
        <v>19</v>
      </c>
      <c r="H50" s="28" t="s">
        <v>12</v>
      </c>
      <c r="I50" s="28" t="s">
        <v>12</v>
      </c>
      <c r="J50" s="28" t="s">
        <v>12</v>
      </c>
      <c r="K50" s="58">
        <v>0</v>
      </c>
      <c r="L50" s="30" t="s">
        <v>11</v>
      </c>
      <c r="M50" s="31" t="s">
        <v>21</v>
      </c>
      <c r="N50" s="28" t="s">
        <v>11</v>
      </c>
      <c r="O50" s="28" t="s">
        <v>21</v>
      </c>
      <c r="P50" s="29" t="s">
        <v>12</v>
      </c>
      <c r="Q50" s="30" t="s">
        <v>19</v>
      </c>
      <c r="R50" s="51">
        <v>0</v>
      </c>
      <c r="S50" s="28" t="s">
        <v>11</v>
      </c>
      <c r="T50" s="29" t="s">
        <v>11</v>
      </c>
      <c r="U50" s="42">
        <v>3</v>
      </c>
      <c r="V50" s="53" t="s">
        <v>19</v>
      </c>
      <c r="W50" s="51">
        <v>3</v>
      </c>
      <c r="X50" s="31" t="s">
        <v>12</v>
      </c>
      <c r="Y50" s="28" t="s">
        <v>11</v>
      </c>
      <c r="Z50" s="42">
        <v>0</v>
      </c>
      <c r="AA50" s="23">
        <f t="shared" si="1"/>
        <v>29</v>
      </c>
    </row>
    <row r="51" spans="1:27" ht="20.100000000000001" customHeight="1">
      <c r="A51" s="67">
        <v>43</v>
      </c>
      <c r="B51" s="64" t="s">
        <v>80</v>
      </c>
      <c r="C51" s="64" t="s">
        <v>81</v>
      </c>
      <c r="D51" s="66">
        <v>36362</v>
      </c>
      <c r="E51" s="73" t="s">
        <v>152</v>
      </c>
      <c r="F51" s="64" t="s">
        <v>161</v>
      </c>
      <c r="G51" s="16" t="s">
        <v>19</v>
      </c>
      <c r="H51" s="15" t="s">
        <v>21</v>
      </c>
      <c r="I51" s="15" t="s">
        <v>12</v>
      </c>
      <c r="J51" s="15" t="s">
        <v>19</v>
      </c>
      <c r="K51" s="50">
        <v>0</v>
      </c>
      <c r="L51" s="14" t="s">
        <v>11</v>
      </c>
      <c r="M51" s="16" t="s">
        <v>19</v>
      </c>
      <c r="N51" s="15" t="s">
        <v>11</v>
      </c>
      <c r="O51" s="15" t="s">
        <v>12</v>
      </c>
      <c r="P51" s="17" t="s">
        <v>11</v>
      </c>
      <c r="Q51" s="14" t="s">
        <v>12</v>
      </c>
      <c r="R51" s="13">
        <v>2</v>
      </c>
      <c r="S51" s="15" t="s">
        <v>11</v>
      </c>
      <c r="T51" s="17" t="s">
        <v>21</v>
      </c>
      <c r="U51" s="12">
        <v>3</v>
      </c>
      <c r="V51" s="52" t="s">
        <v>11</v>
      </c>
      <c r="W51" s="13">
        <v>1</v>
      </c>
      <c r="X51" s="16" t="s">
        <v>12</v>
      </c>
      <c r="Y51" s="15" t="s">
        <v>11</v>
      </c>
      <c r="Z51" s="12">
        <v>2</v>
      </c>
      <c r="AA51" s="23">
        <f t="shared" si="1"/>
        <v>29</v>
      </c>
    </row>
    <row r="52" spans="1:27" ht="20.100000000000001" customHeight="1">
      <c r="A52" s="67">
        <v>46</v>
      </c>
      <c r="B52" s="65" t="s">
        <v>94</v>
      </c>
      <c r="C52" s="65" t="s">
        <v>95</v>
      </c>
      <c r="D52" s="66">
        <v>36528</v>
      </c>
      <c r="E52" s="65" t="s">
        <v>164</v>
      </c>
      <c r="F52" s="65" t="s">
        <v>165</v>
      </c>
      <c r="G52" s="16" t="s">
        <v>19</v>
      </c>
      <c r="H52" s="15" t="s">
        <v>12</v>
      </c>
      <c r="I52" s="15" t="s">
        <v>12</v>
      </c>
      <c r="J52" s="15" t="s">
        <v>11</v>
      </c>
      <c r="K52" s="50">
        <v>1</v>
      </c>
      <c r="L52" s="14" t="s">
        <v>12</v>
      </c>
      <c r="M52" s="16" t="s">
        <v>19</v>
      </c>
      <c r="N52" s="15" t="s">
        <v>11</v>
      </c>
      <c r="O52" s="15" t="s">
        <v>12</v>
      </c>
      <c r="P52" s="17" t="s">
        <v>12</v>
      </c>
      <c r="Q52" s="14" t="s">
        <v>19</v>
      </c>
      <c r="R52" s="13">
        <v>0</v>
      </c>
      <c r="S52" s="15" t="s">
        <v>11</v>
      </c>
      <c r="T52" s="17" t="s">
        <v>21</v>
      </c>
      <c r="U52" s="12">
        <v>0</v>
      </c>
      <c r="V52" s="52" t="s">
        <v>11</v>
      </c>
      <c r="W52" s="13">
        <v>3</v>
      </c>
      <c r="X52" s="16" t="s">
        <v>12</v>
      </c>
      <c r="Y52" s="15" t="s">
        <v>11</v>
      </c>
      <c r="Z52" s="12">
        <v>2</v>
      </c>
      <c r="AA52" s="23">
        <f t="shared" si="1"/>
        <v>27</v>
      </c>
    </row>
    <row r="53" spans="1:27" ht="20.100000000000001" customHeight="1">
      <c r="A53" s="67">
        <v>47</v>
      </c>
      <c r="B53" s="64" t="s">
        <v>115</v>
      </c>
      <c r="C53" s="64" t="s">
        <v>116</v>
      </c>
      <c r="D53" s="66">
        <v>36486</v>
      </c>
      <c r="E53" s="64" t="s">
        <v>144</v>
      </c>
      <c r="F53" s="64" t="s">
        <v>163</v>
      </c>
      <c r="G53" s="16" t="s">
        <v>21</v>
      </c>
      <c r="H53" s="15" t="s">
        <v>12</v>
      </c>
      <c r="I53" s="15" t="s">
        <v>12</v>
      </c>
      <c r="J53" s="15" t="s">
        <v>21</v>
      </c>
      <c r="K53" s="50">
        <v>0</v>
      </c>
      <c r="L53" s="14" t="s">
        <v>21</v>
      </c>
      <c r="M53" s="16" t="s">
        <v>19</v>
      </c>
      <c r="N53" s="15" t="s">
        <v>11</v>
      </c>
      <c r="O53" s="15" t="s">
        <v>12</v>
      </c>
      <c r="P53" s="17" t="s">
        <v>12</v>
      </c>
      <c r="Q53" s="14" t="s">
        <v>11</v>
      </c>
      <c r="R53" s="13">
        <v>0</v>
      </c>
      <c r="S53" s="15" t="s">
        <v>11</v>
      </c>
      <c r="T53" s="17" t="s">
        <v>19</v>
      </c>
      <c r="U53" s="12">
        <v>3</v>
      </c>
      <c r="V53" s="52" t="s">
        <v>11</v>
      </c>
      <c r="W53" s="13">
        <v>3</v>
      </c>
      <c r="X53" s="16" t="s">
        <v>19</v>
      </c>
      <c r="Y53" s="15" t="s">
        <v>19</v>
      </c>
      <c r="Z53" s="12">
        <v>1</v>
      </c>
      <c r="AA53" s="23">
        <f t="shared" si="1"/>
        <v>27</v>
      </c>
    </row>
    <row r="54" spans="1:27" ht="20.100000000000001" customHeight="1">
      <c r="A54" s="67">
        <v>45</v>
      </c>
      <c r="B54" s="64" t="s">
        <v>93</v>
      </c>
      <c r="C54" s="64" t="s">
        <v>45</v>
      </c>
      <c r="D54" s="66">
        <v>36249</v>
      </c>
      <c r="E54" s="64" t="s">
        <v>153</v>
      </c>
      <c r="F54" s="64" t="s">
        <v>154</v>
      </c>
      <c r="G54" s="16" t="s">
        <v>19</v>
      </c>
      <c r="H54" s="15" t="s">
        <v>12</v>
      </c>
      <c r="I54" s="15" t="s">
        <v>12</v>
      </c>
      <c r="J54" s="15" t="s">
        <v>12</v>
      </c>
      <c r="K54" s="50">
        <v>1</v>
      </c>
      <c r="L54" s="14" t="s">
        <v>21</v>
      </c>
      <c r="M54" s="16" t="s">
        <v>19</v>
      </c>
      <c r="N54" s="15" t="s">
        <v>11</v>
      </c>
      <c r="O54" s="15" t="s">
        <v>11</v>
      </c>
      <c r="P54" s="17" t="s">
        <v>12</v>
      </c>
      <c r="Q54" s="14" t="s">
        <v>11</v>
      </c>
      <c r="R54" s="13">
        <v>0</v>
      </c>
      <c r="S54" s="15" t="s">
        <v>11</v>
      </c>
      <c r="T54" s="17" t="s">
        <v>19</v>
      </c>
      <c r="U54" s="12">
        <v>3</v>
      </c>
      <c r="V54" s="52" t="s">
        <v>12</v>
      </c>
      <c r="W54" s="13">
        <v>3</v>
      </c>
      <c r="X54" s="16" t="s">
        <v>11</v>
      </c>
      <c r="Y54" s="15" t="s">
        <v>11</v>
      </c>
      <c r="Z54" s="12">
        <v>0</v>
      </c>
      <c r="AA54" s="23">
        <f t="shared" si="1"/>
        <v>27</v>
      </c>
    </row>
    <row r="55" spans="1:27" ht="20.100000000000001" customHeight="1">
      <c r="A55" s="67">
        <v>48</v>
      </c>
      <c r="B55" s="64" t="s">
        <v>78</v>
      </c>
      <c r="C55" s="64" t="s">
        <v>79</v>
      </c>
      <c r="D55" s="66">
        <v>36417</v>
      </c>
      <c r="E55" s="64" t="s">
        <v>124</v>
      </c>
      <c r="F55" s="64" t="s">
        <v>147</v>
      </c>
      <c r="G55" s="16" t="s">
        <v>19</v>
      </c>
      <c r="H55" s="15" t="s">
        <v>12</v>
      </c>
      <c r="I55" s="15" t="s">
        <v>12</v>
      </c>
      <c r="J55" s="15" t="s">
        <v>11</v>
      </c>
      <c r="K55" s="50">
        <v>1</v>
      </c>
      <c r="L55" s="14" t="s">
        <v>22</v>
      </c>
      <c r="M55" s="16" t="s">
        <v>12</v>
      </c>
      <c r="N55" s="15" t="s">
        <v>11</v>
      </c>
      <c r="O55" s="15" t="s">
        <v>12</v>
      </c>
      <c r="P55" s="17" t="s">
        <v>12</v>
      </c>
      <c r="Q55" s="14" t="s">
        <v>12</v>
      </c>
      <c r="R55" s="13"/>
      <c r="S55" s="15" t="s">
        <v>11</v>
      </c>
      <c r="T55" s="17" t="s">
        <v>11</v>
      </c>
      <c r="U55" s="12"/>
      <c r="V55" s="52" t="s">
        <v>19</v>
      </c>
      <c r="W55" s="13">
        <v>1</v>
      </c>
      <c r="X55" s="16" t="s">
        <v>11</v>
      </c>
      <c r="Y55" s="15" t="s">
        <v>11</v>
      </c>
      <c r="Z55" s="12">
        <v>1</v>
      </c>
      <c r="AA55" s="23">
        <f t="shared" si="1"/>
        <v>25</v>
      </c>
    </row>
    <row r="56" spans="1:27" ht="20.100000000000001" customHeight="1">
      <c r="A56" s="67">
        <v>49</v>
      </c>
      <c r="B56" s="65" t="s">
        <v>61</v>
      </c>
      <c r="C56" s="65" t="s">
        <v>45</v>
      </c>
      <c r="D56" s="66">
        <v>36389</v>
      </c>
      <c r="E56" s="65" t="s">
        <v>149</v>
      </c>
      <c r="F56" s="65" t="s">
        <v>150</v>
      </c>
      <c r="G56" s="16" t="s">
        <v>19</v>
      </c>
      <c r="H56" s="15" t="s">
        <v>12</v>
      </c>
      <c r="I56" s="15" t="s">
        <v>12</v>
      </c>
      <c r="J56" s="15" t="s">
        <v>19</v>
      </c>
      <c r="K56" s="50">
        <v>1</v>
      </c>
      <c r="L56" s="14" t="s">
        <v>21</v>
      </c>
      <c r="M56" s="16" t="s">
        <v>19</v>
      </c>
      <c r="N56" s="15" t="s">
        <v>11</v>
      </c>
      <c r="O56" s="15" t="s">
        <v>21</v>
      </c>
      <c r="P56" s="17" t="s">
        <v>11</v>
      </c>
      <c r="Q56" s="14" t="s">
        <v>12</v>
      </c>
      <c r="R56" s="13">
        <v>1</v>
      </c>
      <c r="S56" s="15" t="s">
        <v>11</v>
      </c>
      <c r="T56" s="17" t="s">
        <v>19</v>
      </c>
      <c r="U56" s="12">
        <v>3</v>
      </c>
      <c r="V56" s="52" t="s">
        <v>11</v>
      </c>
      <c r="W56" s="13">
        <v>0</v>
      </c>
      <c r="X56" s="16" t="s">
        <v>11</v>
      </c>
      <c r="Y56" s="15" t="s">
        <v>11</v>
      </c>
      <c r="Z56" s="12">
        <v>2</v>
      </c>
      <c r="AA56" s="23">
        <f t="shared" si="1"/>
        <v>24</v>
      </c>
    </row>
    <row r="57" spans="1:27" ht="20.100000000000001" customHeight="1">
      <c r="A57" s="67">
        <v>50</v>
      </c>
      <c r="B57" s="64" t="s">
        <v>57</v>
      </c>
      <c r="C57" s="64" t="s">
        <v>58</v>
      </c>
      <c r="D57" s="66">
        <v>36295</v>
      </c>
      <c r="E57" s="64" t="s">
        <v>132</v>
      </c>
      <c r="F57" s="64" t="s">
        <v>157</v>
      </c>
      <c r="G57" s="16" t="s">
        <v>19</v>
      </c>
      <c r="H57" s="15" t="s">
        <v>12</v>
      </c>
      <c r="I57" s="15" t="s">
        <v>12</v>
      </c>
      <c r="J57" s="15" t="s">
        <v>12</v>
      </c>
      <c r="K57" s="50">
        <v>0</v>
      </c>
      <c r="L57" s="14" t="s">
        <v>21</v>
      </c>
      <c r="M57" s="16" t="s">
        <v>19</v>
      </c>
      <c r="N57" s="15" t="s">
        <v>11</v>
      </c>
      <c r="O57" s="15" t="s">
        <v>21</v>
      </c>
      <c r="P57" s="17" t="s">
        <v>11</v>
      </c>
      <c r="Q57" s="14" t="s">
        <v>12</v>
      </c>
      <c r="R57" s="13">
        <v>0</v>
      </c>
      <c r="S57" s="15" t="s">
        <v>11</v>
      </c>
      <c r="T57" s="17" t="s">
        <v>19</v>
      </c>
      <c r="U57" s="12">
        <v>0</v>
      </c>
      <c r="V57" s="52" t="s">
        <v>12</v>
      </c>
      <c r="W57" s="13">
        <v>1</v>
      </c>
      <c r="X57" s="16" t="s">
        <v>19</v>
      </c>
      <c r="Y57" s="15" t="s">
        <v>11</v>
      </c>
      <c r="Z57" s="12">
        <v>2</v>
      </c>
      <c r="AA57" s="23">
        <f t="shared" si="1"/>
        <v>23</v>
      </c>
    </row>
    <row r="58" spans="1:27" ht="20.100000000000001" customHeight="1">
      <c r="A58" s="67">
        <v>53</v>
      </c>
      <c r="B58" s="65" t="s">
        <v>117</v>
      </c>
      <c r="C58" s="65" t="s">
        <v>118</v>
      </c>
      <c r="D58" s="66">
        <v>36538</v>
      </c>
      <c r="E58" s="65" t="s">
        <v>136</v>
      </c>
      <c r="F58" s="65" t="s">
        <v>157</v>
      </c>
      <c r="G58" s="16" t="s">
        <v>21</v>
      </c>
      <c r="H58" s="15" t="s">
        <v>12</v>
      </c>
      <c r="I58" s="15" t="s">
        <v>12</v>
      </c>
      <c r="J58" s="15" t="s">
        <v>11</v>
      </c>
      <c r="K58" s="50">
        <v>0</v>
      </c>
      <c r="L58" s="14" t="s">
        <v>11</v>
      </c>
      <c r="M58" s="16" t="s">
        <v>12</v>
      </c>
      <c r="N58" s="15" t="s">
        <v>11</v>
      </c>
      <c r="O58" s="15" t="s">
        <v>21</v>
      </c>
      <c r="P58" s="17" t="s">
        <v>11</v>
      </c>
      <c r="Q58" s="14"/>
      <c r="R58" s="13">
        <v>0</v>
      </c>
      <c r="S58" s="15" t="s">
        <v>11</v>
      </c>
      <c r="T58" s="17" t="s">
        <v>19</v>
      </c>
      <c r="U58" s="12">
        <v>3</v>
      </c>
      <c r="V58" s="52" t="s">
        <v>21</v>
      </c>
      <c r="W58" s="13">
        <v>0</v>
      </c>
      <c r="X58" s="16" t="s">
        <v>19</v>
      </c>
      <c r="Y58" s="15" t="s">
        <v>11</v>
      </c>
      <c r="Z58" s="12">
        <v>2</v>
      </c>
      <c r="AA58" s="23">
        <f t="shared" si="1"/>
        <v>22</v>
      </c>
    </row>
    <row r="59" spans="1:27" ht="20.100000000000001" customHeight="1">
      <c r="A59" s="67">
        <v>51</v>
      </c>
      <c r="B59" s="64" t="s">
        <v>100</v>
      </c>
      <c r="C59" s="64" t="s">
        <v>101</v>
      </c>
      <c r="D59" s="66">
        <v>36380</v>
      </c>
      <c r="E59" s="64" t="s">
        <v>153</v>
      </c>
      <c r="F59" s="64" t="s">
        <v>154</v>
      </c>
      <c r="G59" s="16" t="s">
        <v>12</v>
      </c>
      <c r="H59" s="15" t="s">
        <v>19</v>
      </c>
      <c r="I59" s="15" t="s">
        <v>12</v>
      </c>
      <c r="J59" s="15" t="s">
        <v>12</v>
      </c>
      <c r="K59" s="50">
        <v>0</v>
      </c>
      <c r="L59" s="14" t="s">
        <v>11</v>
      </c>
      <c r="M59" s="16" t="s">
        <v>21</v>
      </c>
      <c r="N59" s="15" t="s">
        <v>11</v>
      </c>
      <c r="O59" s="15" t="s">
        <v>21</v>
      </c>
      <c r="P59" s="15" t="s">
        <v>12</v>
      </c>
      <c r="Q59" s="17" t="s">
        <v>11</v>
      </c>
      <c r="R59" s="61">
        <v>1</v>
      </c>
      <c r="S59" s="15" t="s">
        <v>11</v>
      </c>
      <c r="T59" s="15" t="s">
        <v>21</v>
      </c>
      <c r="U59" s="12">
        <v>3</v>
      </c>
      <c r="V59" s="52" t="s">
        <v>11</v>
      </c>
      <c r="W59" s="13">
        <v>1</v>
      </c>
      <c r="X59" s="15" t="s">
        <v>19</v>
      </c>
      <c r="Y59" s="15" t="s">
        <v>11</v>
      </c>
      <c r="Z59" s="12">
        <v>2</v>
      </c>
      <c r="AA59" s="23">
        <f t="shared" si="1"/>
        <v>22</v>
      </c>
    </row>
    <row r="60" spans="1:27" ht="20.100000000000001" customHeight="1">
      <c r="A60" s="67">
        <v>52</v>
      </c>
      <c r="B60" s="64" t="s">
        <v>109</v>
      </c>
      <c r="C60" s="64" t="s">
        <v>110</v>
      </c>
      <c r="D60" s="66">
        <v>36293</v>
      </c>
      <c r="E60" s="64" t="s">
        <v>129</v>
      </c>
      <c r="F60" s="64" t="s">
        <v>156</v>
      </c>
      <c r="G60" s="31" t="s">
        <v>21</v>
      </c>
      <c r="H60" s="28" t="s">
        <v>12</v>
      </c>
      <c r="I60" s="28" t="s">
        <v>12</v>
      </c>
      <c r="J60" s="28" t="s">
        <v>11</v>
      </c>
      <c r="K60" s="58">
        <v>0</v>
      </c>
      <c r="L60" s="30" t="s">
        <v>22</v>
      </c>
      <c r="M60" s="31" t="s">
        <v>19</v>
      </c>
      <c r="N60" s="28" t="s">
        <v>11</v>
      </c>
      <c r="O60" s="28" t="s">
        <v>21</v>
      </c>
      <c r="P60" s="28" t="s">
        <v>12</v>
      </c>
      <c r="Q60" s="29" t="s">
        <v>12</v>
      </c>
      <c r="R60" s="44">
        <v>0</v>
      </c>
      <c r="S60" s="28" t="s">
        <v>11</v>
      </c>
      <c r="T60" s="28" t="s">
        <v>21</v>
      </c>
      <c r="U60" s="42">
        <v>3</v>
      </c>
      <c r="V60" s="53" t="s">
        <v>11</v>
      </c>
      <c r="W60" s="51">
        <v>1</v>
      </c>
      <c r="X60" s="28" t="s">
        <v>11</v>
      </c>
      <c r="Y60" s="28" t="s">
        <v>12</v>
      </c>
      <c r="Z60" s="42">
        <v>1</v>
      </c>
      <c r="AA60" s="23">
        <f t="shared" si="1"/>
        <v>22</v>
      </c>
    </row>
    <row r="61" spans="1:27" ht="20.100000000000001" customHeight="1">
      <c r="A61" s="67">
        <v>54</v>
      </c>
      <c r="B61" s="64" t="s">
        <v>24</v>
      </c>
      <c r="C61" s="64" t="s">
        <v>25</v>
      </c>
      <c r="D61" s="66">
        <v>36497</v>
      </c>
      <c r="E61" s="64" t="s">
        <v>134</v>
      </c>
      <c r="F61" s="64" t="s">
        <v>135</v>
      </c>
      <c r="G61" s="16" t="s">
        <v>19</v>
      </c>
      <c r="H61" s="15" t="s">
        <v>21</v>
      </c>
      <c r="I61" s="15" t="s">
        <v>21</v>
      </c>
      <c r="J61" s="15" t="s">
        <v>11</v>
      </c>
      <c r="K61" s="50">
        <v>0</v>
      </c>
      <c r="L61" s="14" t="s">
        <v>12</v>
      </c>
      <c r="M61" s="16" t="s">
        <v>19</v>
      </c>
      <c r="N61" s="15" t="s">
        <v>11</v>
      </c>
      <c r="O61" s="15" t="s">
        <v>19</v>
      </c>
      <c r="P61" s="15" t="s">
        <v>11</v>
      </c>
      <c r="Q61" s="17" t="s">
        <v>19</v>
      </c>
      <c r="R61" s="78">
        <v>1</v>
      </c>
      <c r="S61" s="15" t="s">
        <v>11</v>
      </c>
      <c r="T61" s="15" t="s">
        <v>11</v>
      </c>
      <c r="U61" s="12">
        <v>0</v>
      </c>
      <c r="V61" s="52" t="s">
        <v>11</v>
      </c>
      <c r="W61" s="13">
        <v>1</v>
      </c>
      <c r="X61" s="15" t="s">
        <v>12</v>
      </c>
      <c r="Y61" s="15" t="s">
        <v>21</v>
      </c>
      <c r="Z61" s="12">
        <v>0</v>
      </c>
      <c r="AA61" s="23">
        <f t="shared" si="1"/>
        <v>17</v>
      </c>
    </row>
    <row r="62" spans="1:27" ht="20.100000000000001" customHeight="1">
      <c r="A62" s="34">
        <v>55</v>
      </c>
      <c r="B62" s="71"/>
      <c r="C62" s="71"/>
      <c r="D62" s="71"/>
      <c r="E62" s="71"/>
      <c r="F62" s="72"/>
      <c r="G62" s="53"/>
      <c r="H62" s="28"/>
      <c r="I62" s="28"/>
      <c r="J62" s="28"/>
      <c r="K62" s="58"/>
      <c r="L62" s="30"/>
      <c r="M62" s="31"/>
      <c r="N62" s="28"/>
      <c r="O62" s="28"/>
      <c r="P62" s="29"/>
      <c r="Q62" s="30"/>
      <c r="R62" s="51"/>
      <c r="S62" s="28"/>
      <c r="T62" s="29"/>
      <c r="U62" s="42"/>
      <c r="V62" s="53"/>
      <c r="W62" s="51"/>
      <c r="X62" s="31"/>
      <c r="Y62" s="28"/>
      <c r="Z62" s="42"/>
      <c r="AA62" s="23"/>
    </row>
    <row r="63" spans="1:27" ht="20.100000000000001" customHeight="1">
      <c r="A63" s="34">
        <v>56</v>
      </c>
      <c r="B63" s="10"/>
      <c r="C63" s="10"/>
      <c r="D63" s="10"/>
      <c r="E63" s="10"/>
      <c r="F63" s="11"/>
      <c r="G63" s="53"/>
      <c r="H63" s="28"/>
      <c r="I63" s="28"/>
      <c r="J63" s="28"/>
      <c r="K63" s="58"/>
      <c r="L63" s="30"/>
      <c r="M63" s="31"/>
      <c r="N63" s="28"/>
      <c r="O63" s="28"/>
      <c r="P63" s="29"/>
      <c r="Q63" s="30"/>
      <c r="R63" s="51"/>
      <c r="S63" s="28"/>
      <c r="T63" s="29"/>
      <c r="U63" s="42"/>
      <c r="V63" s="53"/>
      <c r="W63" s="51"/>
      <c r="X63" s="31"/>
      <c r="Y63" s="28"/>
      <c r="Z63" s="42"/>
      <c r="AA63" s="23"/>
    </row>
    <row r="64" spans="1:27" ht="20.100000000000001" customHeight="1">
      <c r="A64" s="34">
        <v>57</v>
      </c>
      <c r="B64" s="10"/>
      <c r="C64" s="10"/>
      <c r="D64" s="10"/>
      <c r="E64" s="10"/>
      <c r="F64" s="11"/>
      <c r="G64" s="54"/>
      <c r="H64" s="32"/>
      <c r="I64" s="32"/>
      <c r="J64" s="32"/>
      <c r="K64" s="59"/>
      <c r="L64" s="55"/>
      <c r="M64" s="33"/>
      <c r="N64" s="32"/>
      <c r="O64" s="32"/>
      <c r="P64" s="32"/>
      <c r="Q64" s="29"/>
      <c r="R64" s="45"/>
      <c r="S64" s="32"/>
      <c r="T64" s="32"/>
      <c r="U64" s="43"/>
      <c r="V64" s="54"/>
      <c r="W64" s="56"/>
      <c r="X64" s="32"/>
      <c r="Y64" s="32"/>
      <c r="Z64" s="43"/>
      <c r="AA64" s="23"/>
    </row>
    <row r="65" spans="1:28" ht="20.100000000000001" customHeight="1">
      <c r="A65" s="34">
        <v>58</v>
      </c>
      <c r="B65" s="10"/>
      <c r="C65" s="10"/>
      <c r="D65" s="10"/>
      <c r="E65" s="10"/>
      <c r="F65" s="11"/>
      <c r="G65" s="53"/>
      <c r="H65" s="28"/>
      <c r="I65" s="28"/>
      <c r="J65" s="28"/>
      <c r="K65" s="58"/>
      <c r="L65" s="30"/>
      <c r="M65" s="31"/>
      <c r="N65" s="28"/>
      <c r="O65" s="28"/>
      <c r="P65" s="28"/>
      <c r="Q65" s="29"/>
      <c r="R65" s="44"/>
      <c r="S65" s="28"/>
      <c r="T65" s="28"/>
      <c r="U65" s="42"/>
      <c r="V65" s="53"/>
      <c r="W65" s="51"/>
      <c r="X65" s="28"/>
      <c r="Y65" s="28"/>
      <c r="Z65" s="42"/>
      <c r="AA65" s="23"/>
    </row>
    <row r="66" spans="1:28" ht="20.100000000000001" customHeight="1">
      <c r="A66" s="34">
        <v>59</v>
      </c>
      <c r="B66" s="10"/>
      <c r="C66" s="10"/>
      <c r="D66" s="10"/>
      <c r="E66" s="10"/>
      <c r="F66" s="11"/>
      <c r="G66" s="53"/>
      <c r="H66" s="28"/>
      <c r="I66" s="28"/>
      <c r="J66" s="28"/>
      <c r="K66" s="58"/>
      <c r="L66" s="30"/>
      <c r="M66" s="31"/>
      <c r="N66" s="28"/>
      <c r="O66" s="28"/>
      <c r="P66" s="28"/>
      <c r="Q66" s="29"/>
      <c r="R66" s="44"/>
      <c r="S66" s="28"/>
      <c r="T66" s="28"/>
      <c r="U66" s="42"/>
      <c r="V66" s="53"/>
      <c r="W66" s="51"/>
      <c r="X66" s="28"/>
      <c r="Y66" s="28"/>
      <c r="Z66" s="42"/>
      <c r="AA66" s="23"/>
    </row>
    <row r="67" spans="1:28" ht="20.100000000000001" customHeight="1">
      <c r="A67" s="34">
        <v>60</v>
      </c>
      <c r="B67" s="10"/>
      <c r="C67" s="10"/>
      <c r="D67" s="10"/>
      <c r="E67" s="10"/>
      <c r="F67" s="11"/>
      <c r="G67" s="53"/>
      <c r="H67" s="28"/>
      <c r="I67" s="28"/>
      <c r="J67" s="28"/>
      <c r="K67" s="58"/>
      <c r="L67" s="30"/>
      <c r="M67" s="31"/>
      <c r="N67" s="28"/>
      <c r="O67" s="28"/>
      <c r="P67" s="28"/>
      <c r="Q67" s="29"/>
      <c r="R67" s="44"/>
      <c r="S67" s="28"/>
      <c r="T67" s="28"/>
      <c r="U67" s="42"/>
      <c r="V67" s="53"/>
      <c r="W67" s="51"/>
      <c r="X67" s="28"/>
      <c r="Y67" s="28"/>
      <c r="Z67" s="42"/>
      <c r="AA67" s="23"/>
    </row>
    <row r="68" spans="1:28" ht="20.100000000000001" customHeight="1">
      <c r="A68" s="24"/>
      <c r="B68" s="5"/>
      <c r="C68" s="5"/>
      <c r="D68" s="5"/>
      <c r="E68" s="5"/>
      <c r="F68" s="5"/>
      <c r="G68" s="7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6"/>
    </row>
    <row r="69" spans="1:28" ht="20.100000000000001" customHeight="1">
      <c r="A69" s="4"/>
      <c r="B69" s="5"/>
      <c r="C69" s="5"/>
      <c r="D69" s="5"/>
      <c r="E69" s="5"/>
      <c r="F69" s="5"/>
      <c r="G69" s="6"/>
      <c r="H69" s="6"/>
      <c r="I69" s="6"/>
      <c r="J69" s="7"/>
      <c r="K69" s="6"/>
      <c r="L69" s="7"/>
      <c r="M69" s="6"/>
      <c r="N69" s="6"/>
      <c r="O69" s="6"/>
      <c r="P69" s="6"/>
      <c r="Q69" s="7"/>
      <c r="R69" s="6"/>
      <c r="S69" s="6"/>
      <c r="T69" s="6"/>
      <c r="U69" s="6"/>
      <c r="V69" s="6"/>
      <c r="W69" s="6"/>
      <c r="X69" s="6"/>
      <c r="Y69" s="6"/>
      <c r="Z69" s="6"/>
      <c r="AA69" s="4"/>
    </row>
    <row r="70" spans="1:28">
      <c r="A70" s="18"/>
      <c r="B70" s="18"/>
      <c r="C70" s="18"/>
      <c r="D70" s="18"/>
      <c r="E70" s="18"/>
      <c r="F70" s="18"/>
      <c r="G70" s="19">
        <v>1</v>
      </c>
      <c r="H70" s="19">
        <v>2</v>
      </c>
      <c r="I70" s="19">
        <v>3</v>
      </c>
      <c r="J70" s="19">
        <v>4</v>
      </c>
      <c r="K70" s="19">
        <v>5</v>
      </c>
      <c r="L70" s="19">
        <v>6</v>
      </c>
      <c r="M70" s="19">
        <v>7</v>
      </c>
      <c r="N70" s="19">
        <v>8</v>
      </c>
      <c r="O70" s="19">
        <v>9</v>
      </c>
      <c r="P70" s="19">
        <v>10</v>
      </c>
      <c r="Q70" s="19">
        <v>11</v>
      </c>
      <c r="R70" s="19">
        <v>12</v>
      </c>
      <c r="S70" s="19">
        <v>13</v>
      </c>
      <c r="T70" s="19">
        <v>14</v>
      </c>
      <c r="U70" s="19">
        <v>15</v>
      </c>
      <c r="V70" s="19">
        <v>16</v>
      </c>
      <c r="W70" s="19">
        <v>17</v>
      </c>
      <c r="X70" s="19">
        <v>18</v>
      </c>
      <c r="Y70" s="19">
        <v>19</v>
      </c>
      <c r="Z70" s="19">
        <v>20</v>
      </c>
      <c r="AA70" s="18"/>
      <c r="AB70" s="18"/>
    </row>
    <row r="71" spans="1:28">
      <c r="A71" s="18"/>
      <c r="B71" s="18"/>
      <c r="C71" s="18"/>
      <c r="D71" s="18"/>
      <c r="E71" s="18"/>
      <c r="F71" s="18"/>
      <c r="G71" s="20" t="s">
        <v>21</v>
      </c>
      <c r="H71" s="20" t="s">
        <v>12</v>
      </c>
      <c r="I71" s="20" t="s">
        <v>12</v>
      </c>
      <c r="J71" s="20" t="s">
        <v>12</v>
      </c>
      <c r="K71" s="20"/>
      <c r="L71" s="20" t="s">
        <v>22</v>
      </c>
      <c r="M71" s="20" t="s">
        <v>19</v>
      </c>
      <c r="N71" s="20" t="s">
        <v>11</v>
      </c>
      <c r="O71" s="20" t="s">
        <v>12</v>
      </c>
      <c r="P71" s="20" t="s">
        <v>11</v>
      </c>
      <c r="Q71" s="20" t="s">
        <v>11</v>
      </c>
      <c r="R71" s="20"/>
      <c r="S71" s="20" t="s">
        <v>11</v>
      </c>
      <c r="T71" s="20" t="s">
        <v>11</v>
      </c>
      <c r="U71" s="20"/>
      <c r="V71" s="20" t="s">
        <v>19</v>
      </c>
      <c r="W71" s="20"/>
      <c r="X71" s="20" t="s">
        <v>12</v>
      </c>
      <c r="Y71" s="20" t="s">
        <v>11</v>
      </c>
      <c r="Z71" s="20"/>
      <c r="AA71" s="18"/>
      <c r="AB71" s="18"/>
    </row>
    <row r="72" spans="1:28">
      <c r="A72" s="18">
        <f t="shared" ref="A72:F81" si="2">A8</f>
        <v>1</v>
      </c>
      <c r="B72" s="21" t="str">
        <f t="shared" si="2"/>
        <v xml:space="preserve">Ferretti </v>
      </c>
      <c r="C72" s="21" t="str">
        <f t="shared" si="2"/>
        <v>Jacopo</v>
      </c>
      <c r="D72" s="22">
        <f t="shared" si="2"/>
        <v>36333</v>
      </c>
      <c r="E72" s="21" t="str">
        <f t="shared" si="2"/>
        <v xml:space="preserve">Gamerra </v>
      </c>
      <c r="F72" s="21" t="str">
        <f t="shared" si="2"/>
        <v>Pisa</v>
      </c>
      <c r="G72" s="19">
        <f>IF(G8=G$71,3,0)</f>
        <v>3</v>
      </c>
      <c r="H72" s="19">
        <f>IF(H8=H$71,2,0)</f>
        <v>2</v>
      </c>
      <c r="I72" s="19">
        <f>IF(I8=I$71,3,0)</f>
        <v>3</v>
      </c>
      <c r="J72" s="19">
        <f>IF(J8=J$71,3,0)</f>
        <v>3</v>
      </c>
      <c r="K72" s="19">
        <f t="shared" ref="K72" si="3">K8</f>
        <v>1</v>
      </c>
      <c r="L72" s="19">
        <f>IF(L8=L$71,2,0)</f>
        <v>0</v>
      </c>
      <c r="M72" s="19">
        <f>IF(M8=M$71,3,0)</f>
        <v>3</v>
      </c>
      <c r="N72" s="19">
        <f>IF(N8=N$71,2,0)</f>
        <v>2</v>
      </c>
      <c r="O72" s="19">
        <f>IF(O8=O$71,3,0)</f>
        <v>3</v>
      </c>
      <c r="P72" s="19">
        <f>IF(P8=P$71,2,0)</f>
        <v>2</v>
      </c>
      <c r="Q72" s="19">
        <f t="shared" ref="Q72:Q131" si="4">IF(Q8=Q$71,2,0)</f>
        <v>2</v>
      </c>
      <c r="R72" s="19">
        <f t="shared" ref="R72:U72" si="5">R8</f>
        <v>1</v>
      </c>
      <c r="S72" s="19">
        <f>IF(S8=S$71,2,0)</f>
        <v>2</v>
      </c>
      <c r="T72" s="19">
        <f>IF(T8=T$71,3,0)</f>
        <v>3</v>
      </c>
      <c r="U72" s="19">
        <f t="shared" si="5"/>
        <v>3</v>
      </c>
      <c r="V72" s="19">
        <f>IF(V8=V$71,2,0)</f>
        <v>2</v>
      </c>
      <c r="W72" s="19">
        <f t="shared" ref="W72" si="6">W8</f>
        <v>3</v>
      </c>
      <c r="X72" s="19">
        <f>IF(X8=X$71,3,0)</f>
        <v>3</v>
      </c>
      <c r="Y72" s="19">
        <f>IF(Y8=Y$71,3,0)</f>
        <v>3</v>
      </c>
      <c r="Z72" s="19">
        <f t="shared" ref="Z72:Z131" si="7">Z8</f>
        <v>2</v>
      </c>
      <c r="AA72" s="18">
        <f t="shared" ref="AA72:AA103" si="8">SUM(G72:Z72)</f>
        <v>46</v>
      </c>
      <c r="AB72" s="18"/>
    </row>
    <row r="73" spans="1:28">
      <c r="A73" s="18">
        <f t="shared" si="2"/>
        <v>2</v>
      </c>
      <c r="B73" s="21" t="str">
        <f t="shared" si="2"/>
        <v>Finelli</v>
      </c>
      <c r="C73" s="21" t="str">
        <f t="shared" si="2"/>
        <v>Ludovica Vittoria</v>
      </c>
      <c r="D73" s="21">
        <f t="shared" si="2"/>
        <v>36558</v>
      </c>
      <c r="E73" s="21" t="str">
        <f t="shared" si="2"/>
        <v xml:space="preserve"> Fibonacci </v>
      </c>
      <c r="F73" s="21" t="str">
        <f t="shared" si="2"/>
        <v>Pisa</v>
      </c>
      <c r="G73" s="19">
        <f t="shared" ref="G73:G131" si="9">IF(G9=G$71,3,0)</f>
        <v>3</v>
      </c>
      <c r="H73" s="19">
        <f t="shared" ref="H73:H131" si="10">IF(H9=H$71,2,0)</f>
        <v>2</v>
      </c>
      <c r="I73" s="19">
        <f t="shared" ref="I73:I131" si="11">IF(I9=I$71,3,0)</f>
        <v>3</v>
      </c>
      <c r="J73" s="19">
        <f t="shared" ref="J73:J131" si="12">IF(J9=J$71,3,0)</f>
        <v>3</v>
      </c>
      <c r="K73" s="19">
        <f t="shared" ref="K73" si="13">K9</f>
        <v>0</v>
      </c>
      <c r="L73" s="19">
        <f t="shared" ref="L73:L131" si="14">IF(L9=L$71,2,0)</f>
        <v>0</v>
      </c>
      <c r="M73" s="19">
        <f t="shared" ref="M73:M131" si="15">IF(M9=M$71,3,0)</f>
        <v>3</v>
      </c>
      <c r="N73" s="19">
        <f t="shared" ref="N73:N131" si="16">IF(N9=N$71,2,0)</f>
        <v>2</v>
      </c>
      <c r="O73" s="19">
        <f t="shared" ref="O73:O131" si="17">IF(O9=O$71,3,0)</f>
        <v>3</v>
      </c>
      <c r="P73" s="19">
        <f t="shared" ref="P73:P131" si="18">IF(P9=P$71,2,0)</f>
        <v>2</v>
      </c>
      <c r="Q73" s="19">
        <f t="shared" si="4"/>
        <v>2</v>
      </c>
      <c r="R73" s="19">
        <f t="shared" ref="R73" si="19">R9</f>
        <v>1</v>
      </c>
      <c r="S73" s="19">
        <f t="shared" ref="S73:S131" si="20">IF(S9=S$71,2,0)</f>
        <v>2</v>
      </c>
      <c r="T73" s="19">
        <f t="shared" ref="T73:T131" si="21">IF(T9=T$71,3,0)</f>
        <v>3</v>
      </c>
      <c r="U73" s="19">
        <f t="shared" ref="U73" si="22">U9</f>
        <v>3</v>
      </c>
      <c r="V73" s="19">
        <f t="shared" ref="V73:V131" si="23">IF(V9=V$71,2,0)</f>
        <v>2</v>
      </c>
      <c r="W73" s="19">
        <f t="shared" ref="W73" si="24">W9</f>
        <v>3</v>
      </c>
      <c r="X73" s="19">
        <f t="shared" ref="X73:Y131" si="25">IF(X9=X$71,3,0)</f>
        <v>3</v>
      </c>
      <c r="Y73" s="19">
        <f t="shared" si="25"/>
        <v>3</v>
      </c>
      <c r="Z73" s="19">
        <f t="shared" si="7"/>
        <v>2</v>
      </c>
      <c r="AA73" s="18">
        <f t="shared" si="8"/>
        <v>45</v>
      </c>
      <c r="AB73" s="18"/>
    </row>
    <row r="74" spans="1:28">
      <c r="A74" s="18">
        <f t="shared" si="2"/>
        <v>3</v>
      </c>
      <c r="B74" s="21" t="str">
        <f t="shared" si="2"/>
        <v>Giorni</v>
      </c>
      <c r="C74" s="21" t="str">
        <f t="shared" si="2"/>
        <v>Livia</v>
      </c>
      <c r="D74" s="21">
        <f t="shared" si="2"/>
        <v>36389</v>
      </c>
      <c r="E74" s="21" t="str">
        <f t="shared" si="2"/>
        <v xml:space="preserve">I. Alpi </v>
      </c>
      <c r="F74" s="21" t="str">
        <f t="shared" si="2"/>
        <v>Calci (PI)</v>
      </c>
      <c r="G74" s="19">
        <f t="shared" si="9"/>
        <v>3</v>
      </c>
      <c r="H74" s="19">
        <f t="shared" si="10"/>
        <v>2</v>
      </c>
      <c r="I74" s="19">
        <f t="shared" si="11"/>
        <v>3</v>
      </c>
      <c r="J74" s="19">
        <f t="shared" si="12"/>
        <v>3</v>
      </c>
      <c r="K74" s="19">
        <f t="shared" ref="K74" si="26">K10</f>
        <v>0</v>
      </c>
      <c r="L74" s="19">
        <f t="shared" si="14"/>
        <v>0</v>
      </c>
      <c r="M74" s="19">
        <f t="shared" si="15"/>
        <v>3</v>
      </c>
      <c r="N74" s="19">
        <f t="shared" si="16"/>
        <v>2</v>
      </c>
      <c r="O74" s="19">
        <f t="shared" si="17"/>
        <v>3</v>
      </c>
      <c r="P74" s="19">
        <f t="shared" si="18"/>
        <v>2</v>
      </c>
      <c r="Q74" s="19">
        <f t="shared" si="4"/>
        <v>0</v>
      </c>
      <c r="R74" s="19">
        <f t="shared" ref="R74" si="27">R10</f>
        <v>2</v>
      </c>
      <c r="S74" s="19">
        <f t="shared" si="20"/>
        <v>2</v>
      </c>
      <c r="T74" s="19">
        <f t="shared" si="21"/>
        <v>3</v>
      </c>
      <c r="U74" s="19">
        <f t="shared" ref="U74" si="28">U10</f>
        <v>3</v>
      </c>
      <c r="V74" s="19">
        <f t="shared" si="23"/>
        <v>2</v>
      </c>
      <c r="W74" s="19">
        <f t="shared" ref="W74" si="29">W10</f>
        <v>3</v>
      </c>
      <c r="X74" s="19">
        <f t="shared" si="25"/>
        <v>3</v>
      </c>
      <c r="Y74" s="19">
        <f t="shared" si="25"/>
        <v>3</v>
      </c>
      <c r="Z74" s="19">
        <f t="shared" si="7"/>
        <v>2</v>
      </c>
      <c r="AA74" s="18">
        <f t="shared" si="8"/>
        <v>44</v>
      </c>
      <c r="AB74" s="18"/>
    </row>
    <row r="75" spans="1:28">
      <c r="A75" s="18">
        <f t="shared" si="2"/>
        <v>8</v>
      </c>
      <c r="B75" s="21" t="str">
        <f t="shared" si="2"/>
        <v>Montagnani</v>
      </c>
      <c r="C75" s="21" t="str">
        <f t="shared" si="2"/>
        <v>Alessandro</v>
      </c>
      <c r="D75" s="21">
        <f t="shared" si="2"/>
        <v>36509</v>
      </c>
      <c r="E75" s="21" t="str">
        <f t="shared" si="2"/>
        <v xml:space="preserve">Gamerra </v>
      </c>
      <c r="F75" s="21" t="str">
        <f t="shared" si="2"/>
        <v>Pisa</v>
      </c>
      <c r="G75" s="19">
        <f t="shared" si="9"/>
        <v>0</v>
      </c>
      <c r="H75" s="19">
        <f t="shared" si="10"/>
        <v>2</v>
      </c>
      <c r="I75" s="19">
        <f t="shared" si="11"/>
        <v>3</v>
      </c>
      <c r="J75" s="19">
        <f t="shared" si="12"/>
        <v>3</v>
      </c>
      <c r="K75" s="19">
        <f t="shared" ref="K75" si="30">K11</f>
        <v>0</v>
      </c>
      <c r="L75" s="19">
        <f t="shared" si="14"/>
        <v>2</v>
      </c>
      <c r="M75" s="19">
        <f t="shared" si="15"/>
        <v>3</v>
      </c>
      <c r="N75" s="19">
        <f t="shared" si="16"/>
        <v>2</v>
      </c>
      <c r="O75" s="19">
        <f t="shared" si="17"/>
        <v>3</v>
      </c>
      <c r="P75" s="19">
        <f t="shared" si="18"/>
        <v>2</v>
      </c>
      <c r="Q75" s="19">
        <f t="shared" si="4"/>
        <v>2</v>
      </c>
      <c r="R75" s="19">
        <f t="shared" ref="R75" si="31">R11</f>
        <v>0</v>
      </c>
      <c r="S75" s="19">
        <f t="shared" si="20"/>
        <v>2</v>
      </c>
      <c r="T75" s="19">
        <f t="shared" si="21"/>
        <v>3</v>
      </c>
      <c r="U75" s="19">
        <f t="shared" ref="U75" si="32">U11</f>
        <v>3</v>
      </c>
      <c r="V75" s="19">
        <f t="shared" si="23"/>
        <v>2</v>
      </c>
      <c r="W75" s="19">
        <f t="shared" ref="W75" si="33">W11</f>
        <v>3</v>
      </c>
      <c r="X75" s="19">
        <f t="shared" si="25"/>
        <v>3</v>
      </c>
      <c r="Y75" s="19">
        <f t="shared" si="25"/>
        <v>3</v>
      </c>
      <c r="Z75" s="19">
        <f t="shared" si="7"/>
        <v>1</v>
      </c>
      <c r="AA75" s="18">
        <f t="shared" si="8"/>
        <v>42</v>
      </c>
      <c r="AB75" s="18"/>
    </row>
    <row r="76" spans="1:28">
      <c r="A76" s="18">
        <f t="shared" si="2"/>
        <v>6</v>
      </c>
      <c r="B76" s="21" t="str">
        <f t="shared" si="2"/>
        <v>Guidotti</v>
      </c>
      <c r="C76" s="21" t="str">
        <f t="shared" si="2"/>
        <v>Tecla Antonella</v>
      </c>
      <c r="D76" s="21">
        <f t="shared" si="2"/>
        <v>36469</v>
      </c>
      <c r="E76" s="21" t="str">
        <f t="shared" si="2"/>
        <v xml:space="preserve">Jenco </v>
      </c>
      <c r="F76" s="21" t="str">
        <f t="shared" si="2"/>
        <v>Viareggio (LU)</v>
      </c>
      <c r="G76" s="19">
        <f t="shared" si="9"/>
        <v>3</v>
      </c>
      <c r="H76" s="19">
        <f t="shared" si="10"/>
        <v>2</v>
      </c>
      <c r="I76" s="19">
        <f t="shared" si="11"/>
        <v>3</v>
      </c>
      <c r="J76" s="19">
        <f t="shared" si="12"/>
        <v>3</v>
      </c>
      <c r="K76" s="19">
        <f t="shared" ref="K76" si="34">K12</f>
        <v>2</v>
      </c>
      <c r="L76" s="19">
        <f t="shared" si="14"/>
        <v>0</v>
      </c>
      <c r="M76" s="19">
        <f t="shared" si="15"/>
        <v>3</v>
      </c>
      <c r="N76" s="19">
        <f t="shared" si="16"/>
        <v>0</v>
      </c>
      <c r="O76" s="19">
        <f t="shared" si="17"/>
        <v>3</v>
      </c>
      <c r="P76" s="19">
        <f t="shared" si="18"/>
        <v>2</v>
      </c>
      <c r="Q76" s="19">
        <f t="shared" si="4"/>
        <v>0</v>
      </c>
      <c r="R76" s="19">
        <f t="shared" ref="R76" si="35">R12</f>
        <v>0</v>
      </c>
      <c r="S76" s="19">
        <f t="shared" si="20"/>
        <v>2</v>
      </c>
      <c r="T76" s="19">
        <f t="shared" si="21"/>
        <v>3</v>
      </c>
      <c r="U76" s="19">
        <f t="shared" ref="U76" si="36">U12</f>
        <v>3</v>
      </c>
      <c r="V76" s="19">
        <f t="shared" si="23"/>
        <v>2</v>
      </c>
      <c r="W76" s="19">
        <f t="shared" ref="W76" si="37">W12</f>
        <v>3</v>
      </c>
      <c r="X76" s="19">
        <f t="shared" si="25"/>
        <v>3</v>
      </c>
      <c r="Y76" s="19">
        <f t="shared" si="25"/>
        <v>3</v>
      </c>
      <c r="Z76" s="19">
        <f t="shared" si="7"/>
        <v>2</v>
      </c>
      <c r="AA76" s="18">
        <f t="shared" si="8"/>
        <v>42</v>
      </c>
      <c r="AB76" s="18"/>
    </row>
    <row r="77" spans="1:28">
      <c r="A77" s="18">
        <f t="shared" si="2"/>
        <v>4</v>
      </c>
      <c r="B77" s="21" t="str">
        <f t="shared" si="2"/>
        <v>Ciancio</v>
      </c>
      <c r="C77" s="21" t="str">
        <f t="shared" si="2"/>
        <v>Elisa</v>
      </c>
      <c r="D77" s="21">
        <f t="shared" si="2"/>
        <v>36324</v>
      </c>
      <c r="E77" s="21" t="str">
        <f t="shared" si="2"/>
        <v xml:space="preserve"> Fibonacci </v>
      </c>
      <c r="F77" s="21" t="str">
        <f t="shared" si="2"/>
        <v>Pisa</v>
      </c>
      <c r="G77" s="19">
        <f t="shared" si="9"/>
        <v>3</v>
      </c>
      <c r="H77" s="19">
        <f t="shared" si="10"/>
        <v>2</v>
      </c>
      <c r="I77" s="19">
        <f t="shared" si="11"/>
        <v>3</v>
      </c>
      <c r="J77" s="19">
        <f t="shared" si="12"/>
        <v>3</v>
      </c>
      <c r="K77" s="19">
        <f t="shared" ref="K77" si="38">K13</f>
        <v>0</v>
      </c>
      <c r="L77" s="19">
        <f t="shared" si="14"/>
        <v>0</v>
      </c>
      <c r="M77" s="19">
        <f t="shared" si="15"/>
        <v>3</v>
      </c>
      <c r="N77" s="19">
        <f t="shared" si="16"/>
        <v>2</v>
      </c>
      <c r="O77" s="19">
        <f t="shared" si="17"/>
        <v>3</v>
      </c>
      <c r="P77" s="19">
        <f t="shared" si="18"/>
        <v>2</v>
      </c>
      <c r="Q77" s="19">
        <f t="shared" si="4"/>
        <v>2</v>
      </c>
      <c r="R77" s="19">
        <f t="shared" ref="R77" si="39">R13</f>
        <v>1</v>
      </c>
      <c r="S77" s="19">
        <f t="shared" si="20"/>
        <v>2</v>
      </c>
      <c r="T77" s="19">
        <f t="shared" si="21"/>
        <v>0</v>
      </c>
      <c r="U77" s="19">
        <f t="shared" ref="U77" si="40">U13</f>
        <v>3</v>
      </c>
      <c r="V77" s="19">
        <f t="shared" si="23"/>
        <v>2</v>
      </c>
      <c r="W77" s="19">
        <f t="shared" ref="W77" si="41">W13</f>
        <v>3</v>
      </c>
      <c r="X77" s="19">
        <f t="shared" si="25"/>
        <v>3</v>
      </c>
      <c r="Y77" s="19">
        <f t="shared" si="25"/>
        <v>3</v>
      </c>
      <c r="Z77" s="19">
        <f t="shared" si="7"/>
        <v>2</v>
      </c>
      <c r="AA77" s="18">
        <f t="shared" si="8"/>
        <v>42</v>
      </c>
      <c r="AB77" s="18"/>
    </row>
    <row r="78" spans="1:28">
      <c r="A78" s="18">
        <f t="shared" si="2"/>
        <v>5</v>
      </c>
      <c r="B78" s="21" t="str">
        <f t="shared" si="2"/>
        <v>Dalla Rosa</v>
      </c>
      <c r="C78" s="21" t="str">
        <f t="shared" si="2"/>
        <v>Lorenzo</v>
      </c>
      <c r="D78" s="21">
        <f t="shared" si="2"/>
        <v>36229</v>
      </c>
      <c r="E78" s="21" t="str">
        <f t="shared" si="2"/>
        <v>Marconi-Frosini</v>
      </c>
      <c r="F78" s="21" t="str">
        <f t="shared" si="2"/>
        <v>Pistoia</v>
      </c>
      <c r="G78" s="19">
        <f t="shared" si="9"/>
        <v>3</v>
      </c>
      <c r="H78" s="19">
        <f t="shared" si="10"/>
        <v>2</v>
      </c>
      <c r="I78" s="19">
        <f t="shared" si="11"/>
        <v>3</v>
      </c>
      <c r="J78" s="19">
        <f t="shared" si="12"/>
        <v>3</v>
      </c>
      <c r="K78" s="19">
        <f t="shared" ref="K78" si="42">K14</f>
        <v>1</v>
      </c>
      <c r="L78" s="19">
        <f t="shared" si="14"/>
        <v>0</v>
      </c>
      <c r="M78" s="19">
        <f t="shared" si="15"/>
        <v>0</v>
      </c>
      <c r="N78" s="19">
        <f t="shared" si="16"/>
        <v>2</v>
      </c>
      <c r="O78" s="19">
        <f t="shared" si="17"/>
        <v>3</v>
      </c>
      <c r="P78" s="19">
        <f t="shared" si="18"/>
        <v>0</v>
      </c>
      <c r="Q78" s="19">
        <f t="shared" si="4"/>
        <v>2</v>
      </c>
      <c r="R78" s="19">
        <f t="shared" ref="R78" si="43">R14</f>
        <v>2</v>
      </c>
      <c r="S78" s="19">
        <f t="shared" si="20"/>
        <v>2</v>
      </c>
      <c r="T78" s="19">
        <f t="shared" si="21"/>
        <v>3</v>
      </c>
      <c r="U78" s="19">
        <f t="shared" ref="U78" si="44">U14</f>
        <v>3</v>
      </c>
      <c r="V78" s="19">
        <f t="shared" si="23"/>
        <v>2</v>
      </c>
      <c r="W78" s="19">
        <f t="shared" ref="W78" si="45">W14</f>
        <v>3</v>
      </c>
      <c r="X78" s="19">
        <f t="shared" si="25"/>
        <v>3</v>
      </c>
      <c r="Y78" s="19">
        <f t="shared" si="25"/>
        <v>3</v>
      </c>
      <c r="Z78" s="19">
        <f t="shared" si="7"/>
        <v>2</v>
      </c>
      <c r="AA78" s="18">
        <f t="shared" si="8"/>
        <v>42</v>
      </c>
      <c r="AB78" s="18"/>
    </row>
    <row r="79" spans="1:28">
      <c r="A79" s="18">
        <f t="shared" si="2"/>
        <v>7</v>
      </c>
      <c r="B79" s="21" t="str">
        <f t="shared" si="2"/>
        <v>Maccari</v>
      </c>
      <c r="C79" s="21" t="str">
        <f t="shared" si="2"/>
        <v>Zeno</v>
      </c>
      <c r="D79" s="21">
        <f t="shared" si="2"/>
        <v>36158</v>
      </c>
      <c r="E79" s="21" t="str">
        <f t="shared" si="2"/>
        <v>G.Borsi</v>
      </c>
      <c r="F79" s="21" t="str">
        <f t="shared" si="2"/>
        <v>Livorno</v>
      </c>
      <c r="G79" s="19">
        <f t="shared" si="9"/>
        <v>3</v>
      </c>
      <c r="H79" s="19">
        <f t="shared" si="10"/>
        <v>2</v>
      </c>
      <c r="I79" s="19">
        <f t="shared" si="11"/>
        <v>0</v>
      </c>
      <c r="J79" s="19">
        <f t="shared" si="12"/>
        <v>3</v>
      </c>
      <c r="K79" s="19">
        <f t="shared" ref="K79" si="46">K15</f>
        <v>1</v>
      </c>
      <c r="L79" s="19">
        <f t="shared" si="14"/>
        <v>2</v>
      </c>
      <c r="M79" s="19">
        <f t="shared" si="15"/>
        <v>3</v>
      </c>
      <c r="N79" s="19">
        <f t="shared" si="16"/>
        <v>2</v>
      </c>
      <c r="O79" s="19">
        <f t="shared" si="17"/>
        <v>3</v>
      </c>
      <c r="P79" s="19">
        <f t="shared" si="18"/>
        <v>2</v>
      </c>
      <c r="Q79" s="19">
        <f t="shared" si="4"/>
        <v>2</v>
      </c>
      <c r="R79" s="19">
        <f t="shared" ref="R79" si="47">R15</f>
        <v>1</v>
      </c>
      <c r="S79" s="19">
        <f t="shared" si="20"/>
        <v>2</v>
      </c>
      <c r="T79" s="19">
        <f t="shared" si="21"/>
        <v>3</v>
      </c>
      <c r="U79" s="19">
        <f t="shared" ref="U79" si="48">U15</f>
        <v>3</v>
      </c>
      <c r="V79" s="19">
        <f t="shared" si="23"/>
        <v>2</v>
      </c>
      <c r="W79" s="19">
        <f t="shared" ref="W79" si="49">W15</f>
        <v>0</v>
      </c>
      <c r="X79" s="19">
        <f t="shared" si="25"/>
        <v>3</v>
      </c>
      <c r="Y79" s="19">
        <f t="shared" si="25"/>
        <v>3</v>
      </c>
      <c r="Z79" s="19">
        <f t="shared" si="7"/>
        <v>2</v>
      </c>
      <c r="AA79" s="18">
        <f t="shared" si="8"/>
        <v>42</v>
      </c>
      <c r="AB79" s="18"/>
    </row>
    <row r="80" spans="1:28">
      <c r="A80" s="18">
        <f t="shared" si="2"/>
        <v>9</v>
      </c>
      <c r="B80" s="21" t="str">
        <f t="shared" si="2"/>
        <v>Benvenuti</v>
      </c>
      <c r="C80" s="21" t="str">
        <f t="shared" si="2"/>
        <v>Valentino</v>
      </c>
      <c r="D80" s="21">
        <f t="shared" si="2"/>
        <v>36565</v>
      </c>
      <c r="E80" s="21" t="str">
        <f t="shared" si="2"/>
        <v xml:space="preserve">Niccolini </v>
      </c>
      <c r="F80" s="21" t="str">
        <f t="shared" si="2"/>
        <v>San Giuliano (PI)</v>
      </c>
      <c r="G80" s="19">
        <f t="shared" si="9"/>
        <v>0</v>
      </c>
      <c r="H80" s="19">
        <f t="shared" si="10"/>
        <v>2</v>
      </c>
      <c r="I80" s="19">
        <f t="shared" si="11"/>
        <v>3</v>
      </c>
      <c r="J80" s="19">
        <f t="shared" si="12"/>
        <v>3</v>
      </c>
      <c r="K80" s="19">
        <f t="shared" ref="K80" si="50">K16</f>
        <v>2</v>
      </c>
      <c r="L80" s="19">
        <f t="shared" si="14"/>
        <v>0</v>
      </c>
      <c r="M80" s="19">
        <f t="shared" si="15"/>
        <v>3</v>
      </c>
      <c r="N80" s="19">
        <f t="shared" si="16"/>
        <v>2</v>
      </c>
      <c r="O80" s="19">
        <f t="shared" si="17"/>
        <v>3</v>
      </c>
      <c r="P80" s="19">
        <f t="shared" si="18"/>
        <v>2</v>
      </c>
      <c r="Q80" s="19">
        <f t="shared" si="4"/>
        <v>2</v>
      </c>
      <c r="R80" s="19">
        <f t="shared" ref="R80" si="51">R16</f>
        <v>1</v>
      </c>
      <c r="S80" s="19">
        <f t="shared" si="20"/>
        <v>2</v>
      </c>
      <c r="T80" s="19">
        <f t="shared" si="21"/>
        <v>3</v>
      </c>
      <c r="U80" s="19">
        <f t="shared" ref="U80" si="52">U16</f>
        <v>3</v>
      </c>
      <c r="V80" s="19">
        <f t="shared" si="23"/>
        <v>2</v>
      </c>
      <c r="W80" s="19">
        <f t="shared" ref="W80" si="53">W16</f>
        <v>3</v>
      </c>
      <c r="X80" s="19">
        <f t="shared" si="25"/>
        <v>0</v>
      </c>
      <c r="Y80" s="19">
        <f t="shared" si="25"/>
        <v>3</v>
      </c>
      <c r="Z80" s="19">
        <f t="shared" si="7"/>
        <v>2</v>
      </c>
      <c r="AA80" s="18">
        <f t="shared" si="8"/>
        <v>41</v>
      </c>
      <c r="AB80" s="18"/>
    </row>
    <row r="81" spans="1:28">
      <c r="A81" s="18">
        <f t="shared" si="2"/>
        <v>10</v>
      </c>
      <c r="B81" s="21" t="str">
        <f t="shared" si="2"/>
        <v>Castellucci</v>
      </c>
      <c r="C81" s="21" t="str">
        <f t="shared" si="2"/>
        <v>Tommaso</v>
      </c>
      <c r="D81" s="21">
        <f t="shared" si="2"/>
        <v>36328</v>
      </c>
      <c r="E81" s="21" t="str">
        <f t="shared" si="2"/>
        <v xml:space="preserve">Isa 6 </v>
      </c>
      <c r="F81" s="21" t="str">
        <f t="shared" si="2"/>
        <v>La Spezia</v>
      </c>
      <c r="G81" s="19">
        <f t="shared" si="9"/>
        <v>3</v>
      </c>
      <c r="H81" s="19">
        <f t="shared" si="10"/>
        <v>2</v>
      </c>
      <c r="I81" s="19">
        <f t="shared" si="11"/>
        <v>3</v>
      </c>
      <c r="J81" s="19">
        <f t="shared" si="12"/>
        <v>3</v>
      </c>
      <c r="K81" s="19">
        <f t="shared" ref="K81" si="54">K17</f>
        <v>0</v>
      </c>
      <c r="L81" s="19">
        <f t="shared" si="14"/>
        <v>0</v>
      </c>
      <c r="M81" s="19">
        <f t="shared" si="15"/>
        <v>3</v>
      </c>
      <c r="N81" s="19">
        <f t="shared" si="16"/>
        <v>2</v>
      </c>
      <c r="O81" s="19">
        <f t="shared" si="17"/>
        <v>0</v>
      </c>
      <c r="P81" s="19">
        <f t="shared" si="18"/>
        <v>0</v>
      </c>
      <c r="Q81" s="19">
        <f t="shared" si="4"/>
        <v>2</v>
      </c>
      <c r="R81" s="19">
        <f t="shared" ref="R81" si="55">R17</f>
        <v>1</v>
      </c>
      <c r="S81" s="19">
        <f t="shared" si="20"/>
        <v>2</v>
      </c>
      <c r="T81" s="19">
        <f t="shared" si="21"/>
        <v>3</v>
      </c>
      <c r="U81" s="19">
        <f t="shared" ref="U81" si="56">U17</f>
        <v>3</v>
      </c>
      <c r="V81" s="19">
        <f t="shared" si="23"/>
        <v>2</v>
      </c>
      <c r="W81" s="19">
        <f t="shared" ref="W81" si="57">W17</f>
        <v>3</v>
      </c>
      <c r="X81" s="19">
        <f t="shared" si="25"/>
        <v>3</v>
      </c>
      <c r="Y81" s="19">
        <f t="shared" si="25"/>
        <v>3</v>
      </c>
      <c r="Z81" s="19">
        <f t="shared" si="7"/>
        <v>2</v>
      </c>
      <c r="AA81" s="18">
        <f t="shared" si="8"/>
        <v>40</v>
      </c>
      <c r="AB81" s="18"/>
    </row>
    <row r="82" spans="1:28">
      <c r="A82" s="18">
        <f t="shared" ref="A82:F91" si="58">A18</f>
        <v>13</v>
      </c>
      <c r="B82" s="21" t="str">
        <f t="shared" si="58"/>
        <v>Vannozzi</v>
      </c>
      <c r="C82" s="21" t="str">
        <f t="shared" si="58"/>
        <v>Andrea</v>
      </c>
      <c r="D82" s="21">
        <f t="shared" si="58"/>
        <v>36290</v>
      </c>
      <c r="E82" s="21" t="str">
        <f t="shared" si="58"/>
        <v xml:space="preserve">Gereschi </v>
      </c>
      <c r="F82" s="21" t="str">
        <f t="shared" si="58"/>
        <v>Pontasserchio (PI)</v>
      </c>
      <c r="G82" s="19">
        <f t="shared" si="9"/>
        <v>0</v>
      </c>
      <c r="H82" s="19">
        <f t="shared" si="10"/>
        <v>2</v>
      </c>
      <c r="I82" s="19">
        <f t="shared" si="11"/>
        <v>3</v>
      </c>
      <c r="J82" s="19">
        <f t="shared" si="12"/>
        <v>3</v>
      </c>
      <c r="K82" s="19">
        <f t="shared" ref="K82" si="59">K18</f>
        <v>0</v>
      </c>
      <c r="L82" s="19">
        <f t="shared" si="14"/>
        <v>2</v>
      </c>
      <c r="M82" s="19">
        <f t="shared" si="15"/>
        <v>3</v>
      </c>
      <c r="N82" s="19">
        <f t="shared" si="16"/>
        <v>2</v>
      </c>
      <c r="O82" s="19">
        <f t="shared" si="17"/>
        <v>3</v>
      </c>
      <c r="P82" s="19">
        <f t="shared" si="18"/>
        <v>2</v>
      </c>
      <c r="Q82" s="19">
        <f t="shared" si="4"/>
        <v>2</v>
      </c>
      <c r="R82" s="19">
        <f t="shared" ref="R82" si="60">R18</f>
        <v>2</v>
      </c>
      <c r="S82" s="19">
        <f t="shared" si="20"/>
        <v>2</v>
      </c>
      <c r="T82" s="19">
        <f t="shared" si="21"/>
        <v>3</v>
      </c>
      <c r="U82" s="19">
        <f t="shared" ref="U82" si="61">U18</f>
        <v>3</v>
      </c>
      <c r="V82" s="19">
        <f t="shared" si="23"/>
        <v>0</v>
      </c>
      <c r="W82" s="19">
        <f t="shared" ref="W82" si="62">W18</f>
        <v>0</v>
      </c>
      <c r="X82" s="19">
        <f t="shared" si="25"/>
        <v>3</v>
      </c>
      <c r="Y82" s="19">
        <f t="shared" si="25"/>
        <v>3</v>
      </c>
      <c r="Z82" s="19">
        <f t="shared" si="7"/>
        <v>2</v>
      </c>
      <c r="AA82" s="18">
        <f t="shared" si="8"/>
        <v>40</v>
      </c>
      <c r="AB82" s="18"/>
    </row>
    <row r="83" spans="1:28">
      <c r="A83" s="18">
        <f t="shared" si="58"/>
        <v>12</v>
      </c>
      <c r="B83" s="21" t="str">
        <f t="shared" si="58"/>
        <v xml:space="preserve">Orsini </v>
      </c>
      <c r="C83" s="21" t="str">
        <f t="shared" si="58"/>
        <v>Caterina</v>
      </c>
      <c r="D83" s="21">
        <f t="shared" si="58"/>
        <v>36247</v>
      </c>
      <c r="E83" s="21" t="str">
        <f t="shared" si="58"/>
        <v xml:space="preserve">B. Da Montemagno </v>
      </c>
      <c r="F83" s="21" t="str">
        <f t="shared" si="58"/>
        <v>Quarrata (PT)</v>
      </c>
      <c r="G83" s="19">
        <f t="shared" si="9"/>
        <v>0</v>
      </c>
      <c r="H83" s="19">
        <f t="shared" si="10"/>
        <v>2</v>
      </c>
      <c r="I83" s="19">
        <f t="shared" si="11"/>
        <v>3</v>
      </c>
      <c r="J83" s="19">
        <f t="shared" si="12"/>
        <v>3</v>
      </c>
      <c r="K83" s="19">
        <f t="shared" ref="K83" si="63">K19</f>
        <v>0</v>
      </c>
      <c r="L83" s="19">
        <f t="shared" si="14"/>
        <v>0</v>
      </c>
      <c r="M83" s="19">
        <f t="shared" si="15"/>
        <v>3</v>
      </c>
      <c r="N83" s="19">
        <f t="shared" si="16"/>
        <v>2</v>
      </c>
      <c r="O83" s="19">
        <f t="shared" si="17"/>
        <v>3</v>
      </c>
      <c r="P83" s="19">
        <f t="shared" si="18"/>
        <v>2</v>
      </c>
      <c r="Q83" s="19">
        <f t="shared" si="4"/>
        <v>0</v>
      </c>
      <c r="R83" s="19">
        <f t="shared" ref="R83" si="64">R19</f>
        <v>1</v>
      </c>
      <c r="S83" s="19">
        <f t="shared" si="20"/>
        <v>2</v>
      </c>
      <c r="T83" s="19">
        <f t="shared" si="21"/>
        <v>3</v>
      </c>
      <c r="U83" s="19">
        <f t="shared" ref="U83" si="65">U19</f>
        <v>3</v>
      </c>
      <c r="V83" s="19">
        <f t="shared" si="23"/>
        <v>2</v>
      </c>
      <c r="W83" s="19">
        <f t="shared" ref="W83" si="66">W19</f>
        <v>3</v>
      </c>
      <c r="X83" s="19">
        <f t="shared" si="25"/>
        <v>3</v>
      </c>
      <c r="Y83" s="19">
        <f t="shared" si="25"/>
        <v>3</v>
      </c>
      <c r="Z83" s="19">
        <f t="shared" si="7"/>
        <v>2</v>
      </c>
      <c r="AA83" s="18">
        <f t="shared" si="8"/>
        <v>40</v>
      </c>
      <c r="AB83" s="18"/>
    </row>
    <row r="84" spans="1:28">
      <c r="A84" s="18">
        <f t="shared" si="58"/>
        <v>11</v>
      </c>
      <c r="B84" s="21" t="str">
        <f t="shared" si="58"/>
        <v>Iacopini</v>
      </c>
      <c r="C84" s="21" t="str">
        <f t="shared" si="58"/>
        <v>Emiliano</v>
      </c>
      <c r="D84" s="21">
        <f t="shared" si="58"/>
        <v>36243</v>
      </c>
      <c r="E84" s="21" t="str">
        <f t="shared" si="58"/>
        <v xml:space="preserve">Mariti </v>
      </c>
      <c r="F84" s="21" t="str">
        <f t="shared" si="58"/>
        <v>Fauglia (PI)</v>
      </c>
      <c r="G84" s="19">
        <f t="shared" si="9"/>
        <v>0</v>
      </c>
      <c r="H84" s="19">
        <f t="shared" si="10"/>
        <v>2</v>
      </c>
      <c r="I84" s="19">
        <f t="shared" si="11"/>
        <v>3</v>
      </c>
      <c r="J84" s="19">
        <f t="shared" si="12"/>
        <v>3</v>
      </c>
      <c r="K84" s="19">
        <f t="shared" ref="K84" si="67">K20</f>
        <v>0</v>
      </c>
      <c r="L84" s="19">
        <f t="shared" si="14"/>
        <v>0</v>
      </c>
      <c r="M84" s="19">
        <f t="shared" si="15"/>
        <v>3</v>
      </c>
      <c r="N84" s="19">
        <f t="shared" si="16"/>
        <v>2</v>
      </c>
      <c r="O84" s="19">
        <f t="shared" si="17"/>
        <v>3</v>
      </c>
      <c r="P84" s="19">
        <f t="shared" si="18"/>
        <v>2</v>
      </c>
      <c r="Q84" s="19">
        <f t="shared" si="4"/>
        <v>0</v>
      </c>
      <c r="R84" s="19">
        <f t="shared" ref="R84" si="68">R20</f>
        <v>1</v>
      </c>
      <c r="S84" s="19">
        <f t="shared" si="20"/>
        <v>2</v>
      </c>
      <c r="T84" s="19">
        <f t="shared" si="21"/>
        <v>3</v>
      </c>
      <c r="U84" s="19">
        <f t="shared" ref="U84" si="69">U20</f>
        <v>3</v>
      </c>
      <c r="V84" s="19">
        <f t="shared" si="23"/>
        <v>2</v>
      </c>
      <c r="W84" s="19">
        <f t="shared" ref="W84" si="70">W20</f>
        <v>3</v>
      </c>
      <c r="X84" s="19">
        <f t="shared" si="25"/>
        <v>3</v>
      </c>
      <c r="Y84" s="19">
        <f t="shared" si="25"/>
        <v>3</v>
      </c>
      <c r="Z84" s="19">
        <f t="shared" si="7"/>
        <v>2</v>
      </c>
      <c r="AA84" s="18">
        <f t="shared" si="8"/>
        <v>40</v>
      </c>
      <c r="AB84" s="18"/>
    </row>
    <row r="85" spans="1:28">
      <c r="A85" s="18">
        <f t="shared" si="58"/>
        <v>14</v>
      </c>
      <c r="B85" s="21" t="str">
        <f t="shared" si="58"/>
        <v xml:space="preserve">Labella </v>
      </c>
      <c r="C85" s="21" t="str">
        <f t="shared" si="58"/>
        <v>Pietro</v>
      </c>
      <c r="D85" s="21">
        <f t="shared" si="58"/>
        <v>36337</v>
      </c>
      <c r="E85" s="21" t="str">
        <f t="shared" si="58"/>
        <v xml:space="preserve">I. Alpi </v>
      </c>
      <c r="F85" s="21" t="str">
        <f t="shared" si="58"/>
        <v>Calci (PI)</v>
      </c>
      <c r="G85" s="19">
        <f t="shared" si="9"/>
        <v>3</v>
      </c>
      <c r="H85" s="19">
        <f t="shared" si="10"/>
        <v>2</v>
      </c>
      <c r="I85" s="19">
        <f t="shared" si="11"/>
        <v>3</v>
      </c>
      <c r="J85" s="19">
        <f t="shared" si="12"/>
        <v>3</v>
      </c>
      <c r="K85" s="19">
        <f t="shared" ref="K85" si="71">K21</f>
        <v>1</v>
      </c>
      <c r="L85" s="19">
        <f t="shared" si="14"/>
        <v>0</v>
      </c>
      <c r="M85" s="19">
        <f t="shared" si="15"/>
        <v>0</v>
      </c>
      <c r="N85" s="19">
        <f t="shared" si="16"/>
        <v>2</v>
      </c>
      <c r="O85" s="19">
        <f t="shared" si="17"/>
        <v>3</v>
      </c>
      <c r="P85" s="19">
        <f t="shared" si="18"/>
        <v>0</v>
      </c>
      <c r="Q85" s="19">
        <f t="shared" si="4"/>
        <v>2</v>
      </c>
      <c r="R85" s="19">
        <f t="shared" ref="R85" si="72">R21</f>
        <v>0</v>
      </c>
      <c r="S85" s="19">
        <f t="shared" si="20"/>
        <v>2</v>
      </c>
      <c r="T85" s="19">
        <f t="shared" si="21"/>
        <v>3</v>
      </c>
      <c r="U85" s="19">
        <f t="shared" ref="U85" si="73">U21</f>
        <v>3</v>
      </c>
      <c r="V85" s="19">
        <f t="shared" si="23"/>
        <v>2</v>
      </c>
      <c r="W85" s="19">
        <f t="shared" ref="W85" si="74">W21</f>
        <v>3</v>
      </c>
      <c r="X85" s="19">
        <f t="shared" si="25"/>
        <v>3</v>
      </c>
      <c r="Y85" s="19">
        <f t="shared" si="25"/>
        <v>3</v>
      </c>
      <c r="Z85" s="19">
        <f t="shared" si="7"/>
        <v>1</v>
      </c>
      <c r="AA85" s="18">
        <f t="shared" si="8"/>
        <v>39</v>
      </c>
      <c r="AB85" s="18"/>
    </row>
    <row r="86" spans="1:28">
      <c r="A86" s="18">
        <f t="shared" si="58"/>
        <v>16</v>
      </c>
      <c r="B86" s="21" t="str">
        <f t="shared" si="58"/>
        <v>Bolognesi</v>
      </c>
      <c r="C86" s="21" t="str">
        <f t="shared" si="58"/>
        <v>Giorgio</v>
      </c>
      <c r="D86" s="21">
        <f t="shared" si="58"/>
        <v>36499</v>
      </c>
      <c r="E86" s="21" t="str">
        <f t="shared" si="58"/>
        <v xml:space="preserve">Fucini </v>
      </c>
      <c r="F86" s="21" t="str">
        <f t="shared" si="58"/>
        <v>Pisa</v>
      </c>
      <c r="G86" s="19">
        <f t="shared" si="9"/>
        <v>0</v>
      </c>
      <c r="H86" s="19">
        <f t="shared" si="10"/>
        <v>2</v>
      </c>
      <c r="I86" s="19">
        <f t="shared" si="11"/>
        <v>3</v>
      </c>
      <c r="J86" s="19">
        <f t="shared" si="12"/>
        <v>3</v>
      </c>
      <c r="K86" s="19">
        <f t="shared" ref="K86" si="75">K22</f>
        <v>0</v>
      </c>
      <c r="L86" s="19">
        <f t="shared" si="14"/>
        <v>0</v>
      </c>
      <c r="M86" s="19">
        <f t="shared" si="15"/>
        <v>3</v>
      </c>
      <c r="N86" s="19">
        <f t="shared" si="16"/>
        <v>2</v>
      </c>
      <c r="O86" s="19">
        <f t="shared" si="17"/>
        <v>3</v>
      </c>
      <c r="P86" s="19">
        <f t="shared" si="18"/>
        <v>2</v>
      </c>
      <c r="Q86" s="19">
        <f t="shared" si="4"/>
        <v>0</v>
      </c>
      <c r="R86" s="19">
        <f t="shared" ref="R86" si="76">R22</f>
        <v>1</v>
      </c>
      <c r="S86" s="19">
        <f t="shared" si="20"/>
        <v>2</v>
      </c>
      <c r="T86" s="19">
        <f t="shared" si="21"/>
        <v>3</v>
      </c>
      <c r="U86" s="19">
        <f t="shared" ref="U86" si="77">U22</f>
        <v>3</v>
      </c>
      <c r="V86" s="19">
        <f t="shared" si="23"/>
        <v>0</v>
      </c>
      <c r="W86" s="19">
        <f t="shared" ref="W86" si="78">W22</f>
        <v>3</v>
      </c>
      <c r="X86" s="19">
        <f t="shared" si="25"/>
        <v>3</v>
      </c>
      <c r="Y86" s="19">
        <f t="shared" si="25"/>
        <v>3</v>
      </c>
      <c r="Z86" s="19">
        <f t="shared" si="7"/>
        <v>2</v>
      </c>
      <c r="AA86" s="18">
        <f t="shared" si="8"/>
        <v>38</v>
      </c>
      <c r="AB86" s="18"/>
    </row>
    <row r="87" spans="1:28">
      <c r="A87" s="18">
        <f t="shared" si="58"/>
        <v>18</v>
      </c>
      <c r="B87" s="21" t="str">
        <f t="shared" si="58"/>
        <v>Pannocchia</v>
      </c>
      <c r="C87" s="21" t="str">
        <f t="shared" si="58"/>
        <v>Giacomo</v>
      </c>
      <c r="D87" s="21">
        <f t="shared" si="58"/>
        <v>36372</v>
      </c>
      <c r="E87" s="21" t="str">
        <f t="shared" si="58"/>
        <v xml:space="preserve">Gereschi </v>
      </c>
      <c r="F87" s="21" t="str">
        <f t="shared" si="58"/>
        <v>Pontasserchio (PI)</v>
      </c>
      <c r="G87" s="19">
        <f t="shared" si="9"/>
        <v>3</v>
      </c>
      <c r="H87" s="19">
        <f t="shared" si="10"/>
        <v>2</v>
      </c>
      <c r="I87" s="19">
        <f t="shared" si="11"/>
        <v>3</v>
      </c>
      <c r="J87" s="19">
        <f t="shared" si="12"/>
        <v>3</v>
      </c>
      <c r="K87" s="19">
        <f t="shared" ref="K87" si="79">K23</f>
        <v>0</v>
      </c>
      <c r="L87" s="19">
        <f t="shared" si="14"/>
        <v>2</v>
      </c>
      <c r="M87" s="19">
        <f t="shared" si="15"/>
        <v>0</v>
      </c>
      <c r="N87" s="19">
        <f t="shared" si="16"/>
        <v>2</v>
      </c>
      <c r="O87" s="19">
        <f t="shared" si="17"/>
        <v>3</v>
      </c>
      <c r="P87" s="19">
        <f t="shared" si="18"/>
        <v>0</v>
      </c>
      <c r="Q87" s="19">
        <f t="shared" si="4"/>
        <v>2</v>
      </c>
      <c r="R87" s="19">
        <f t="shared" ref="R87" si="80">R23</f>
        <v>2</v>
      </c>
      <c r="S87" s="19">
        <f t="shared" si="20"/>
        <v>2</v>
      </c>
      <c r="T87" s="19">
        <f t="shared" si="21"/>
        <v>3</v>
      </c>
      <c r="U87" s="19">
        <f t="shared" ref="U87" si="81">U23</f>
        <v>3</v>
      </c>
      <c r="V87" s="19">
        <f t="shared" si="23"/>
        <v>0</v>
      </c>
      <c r="W87" s="19">
        <f t="shared" ref="W87" si="82">W23</f>
        <v>0</v>
      </c>
      <c r="X87" s="19">
        <f t="shared" si="25"/>
        <v>3</v>
      </c>
      <c r="Y87" s="19">
        <f t="shared" si="25"/>
        <v>3</v>
      </c>
      <c r="Z87" s="19">
        <f t="shared" si="7"/>
        <v>2</v>
      </c>
      <c r="AA87" s="18">
        <f t="shared" si="8"/>
        <v>38</v>
      </c>
      <c r="AB87" s="18"/>
    </row>
    <row r="88" spans="1:28">
      <c r="A88" s="18">
        <f t="shared" si="58"/>
        <v>15</v>
      </c>
      <c r="B88" s="21" t="str">
        <f t="shared" si="58"/>
        <v xml:space="preserve">Benesperi </v>
      </c>
      <c r="C88" s="21" t="str">
        <f t="shared" si="58"/>
        <v>Margherita</v>
      </c>
      <c r="D88" s="21">
        <f t="shared" si="58"/>
        <v>36340</v>
      </c>
      <c r="E88" s="21" t="str">
        <f t="shared" si="58"/>
        <v xml:space="preserve"> Frank Carradori </v>
      </c>
      <c r="F88" s="21" t="str">
        <f t="shared" si="58"/>
        <v>Pistoia</v>
      </c>
      <c r="G88" s="19">
        <f t="shared" si="9"/>
        <v>0</v>
      </c>
      <c r="H88" s="19">
        <f t="shared" si="10"/>
        <v>2</v>
      </c>
      <c r="I88" s="19">
        <f t="shared" si="11"/>
        <v>3</v>
      </c>
      <c r="J88" s="19">
        <f t="shared" si="12"/>
        <v>3</v>
      </c>
      <c r="K88" s="19">
        <f t="shared" ref="K88" si="83">K24</f>
        <v>1</v>
      </c>
      <c r="L88" s="19">
        <f t="shared" si="14"/>
        <v>0</v>
      </c>
      <c r="M88" s="19">
        <f t="shared" si="15"/>
        <v>3</v>
      </c>
      <c r="N88" s="19">
        <f t="shared" si="16"/>
        <v>2</v>
      </c>
      <c r="O88" s="19">
        <f t="shared" si="17"/>
        <v>3</v>
      </c>
      <c r="P88" s="19">
        <f t="shared" si="18"/>
        <v>2</v>
      </c>
      <c r="Q88" s="19">
        <f t="shared" si="4"/>
        <v>0</v>
      </c>
      <c r="R88" s="19">
        <f t="shared" ref="R88" si="84">R24</f>
        <v>1</v>
      </c>
      <c r="S88" s="19">
        <f t="shared" si="20"/>
        <v>2</v>
      </c>
      <c r="T88" s="19">
        <f t="shared" si="21"/>
        <v>3</v>
      </c>
      <c r="U88" s="19">
        <f t="shared" ref="U88" si="85">U24</f>
        <v>0</v>
      </c>
      <c r="V88" s="19">
        <f t="shared" si="23"/>
        <v>2</v>
      </c>
      <c r="W88" s="19">
        <f t="shared" ref="W88" si="86">W24</f>
        <v>3</v>
      </c>
      <c r="X88" s="19">
        <f t="shared" si="25"/>
        <v>3</v>
      </c>
      <c r="Y88" s="19">
        <f t="shared" si="25"/>
        <v>3</v>
      </c>
      <c r="Z88" s="19">
        <f t="shared" si="7"/>
        <v>2</v>
      </c>
      <c r="AA88" s="18">
        <f t="shared" si="8"/>
        <v>38</v>
      </c>
      <c r="AB88" s="18"/>
    </row>
    <row r="89" spans="1:28">
      <c r="A89" s="18">
        <f t="shared" si="58"/>
        <v>17</v>
      </c>
      <c r="B89" s="21" t="str">
        <f t="shared" si="58"/>
        <v>Fabbri</v>
      </c>
      <c r="C89" s="21" t="str">
        <f t="shared" si="58"/>
        <v>Davide</v>
      </c>
      <c r="D89" s="21">
        <f t="shared" si="58"/>
        <v>36328</v>
      </c>
      <c r="E89" s="21" t="str">
        <f t="shared" si="58"/>
        <v xml:space="preserve">Gereschi </v>
      </c>
      <c r="F89" s="21" t="str">
        <f t="shared" si="58"/>
        <v>Pontasserchio (PI)</v>
      </c>
      <c r="G89" s="19">
        <f t="shared" si="9"/>
        <v>0</v>
      </c>
      <c r="H89" s="19">
        <f t="shared" si="10"/>
        <v>2</v>
      </c>
      <c r="I89" s="19">
        <f t="shared" si="11"/>
        <v>3</v>
      </c>
      <c r="J89" s="19">
        <f t="shared" si="12"/>
        <v>3</v>
      </c>
      <c r="K89" s="19">
        <f t="shared" ref="K89" si="87">K25</f>
        <v>0</v>
      </c>
      <c r="L89" s="19">
        <f t="shared" si="14"/>
        <v>0</v>
      </c>
      <c r="M89" s="19">
        <f t="shared" si="15"/>
        <v>3</v>
      </c>
      <c r="N89" s="19">
        <f t="shared" si="16"/>
        <v>2</v>
      </c>
      <c r="O89" s="19">
        <f t="shared" si="17"/>
        <v>0</v>
      </c>
      <c r="P89" s="19">
        <f t="shared" si="18"/>
        <v>2</v>
      </c>
      <c r="Q89" s="19">
        <f t="shared" si="4"/>
        <v>2</v>
      </c>
      <c r="R89" s="19">
        <f t="shared" ref="R89" si="88">R25</f>
        <v>2</v>
      </c>
      <c r="S89" s="19">
        <f t="shared" si="20"/>
        <v>2</v>
      </c>
      <c r="T89" s="19">
        <f t="shared" si="21"/>
        <v>3</v>
      </c>
      <c r="U89" s="19">
        <f t="shared" ref="U89" si="89">U25</f>
        <v>3</v>
      </c>
      <c r="V89" s="19">
        <f t="shared" si="23"/>
        <v>2</v>
      </c>
      <c r="W89" s="19">
        <f t="shared" ref="W89" si="90">W25</f>
        <v>3</v>
      </c>
      <c r="X89" s="19">
        <f t="shared" si="25"/>
        <v>3</v>
      </c>
      <c r="Y89" s="19">
        <f t="shared" si="25"/>
        <v>3</v>
      </c>
      <c r="Z89" s="19">
        <f t="shared" si="7"/>
        <v>0</v>
      </c>
      <c r="AA89" s="18">
        <f t="shared" si="8"/>
        <v>38</v>
      </c>
      <c r="AB89" s="18"/>
    </row>
    <row r="90" spans="1:28">
      <c r="A90" s="18">
        <f t="shared" si="58"/>
        <v>21</v>
      </c>
      <c r="B90" s="21" t="str">
        <f t="shared" si="58"/>
        <v>Gonzales Peres</v>
      </c>
      <c r="C90" s="21" t="str">
        <f t="shared" si="58"/>
        <v>Rosaly</v>
      </c>
      <c r="D90" s="21">
        <f t="shared" si="58"/>
        <v>36476</v>
      </c>
      <c r="E90" s="21" t="str">
        <f t="shared" si="58"/>
        <v>G.Borsi</v>
      </c>
      <c r="F90" s="21" t="str">
        <f t="shared" si="58"/>
        <v>Livorno</v>
      </c>
      <c r="G90" s="19">
        <f t="shared" si="9"/>
        <v>0</v>
      </c>
      <c r="H90" s="19">
        <f t="shared" si="10"/>
        <v>2</v>
      </c>
      <c r="I90" s="19">
        <f t="shared" si="11"/>
        <v>3</v>
      </c>
      <c r="J90" s="19">
        <f t="shared" si="12"/>
        <v>3</v>
      </c>
      <c r="K90" s="19">
        <f t="shared" ref="K90" si="91">K26</f>
        <v>0</v>
      </c>
      <c r="L90" s="19">
        <f t="shared" si="14"/>
        <v>0</v>
      </c>
      <c r="M90" s="19">
        <f t="shared" si="15"/>
        <v>3</v>
      </c>
      <c r="N90" s="19">
        <f t="shared" si="16"/>
        <v>2</v>
      </c>
      <c r="O90" s="19">
        <f t="shared" si="17"/>
        <v>0</v>
      </c>
      <c r="P90" s="19">
        <f t="shared" si="18"/>
        <v>2</v>
      </c>
      <c r="Q90" s="19">
        <f t="shared" si="4"/>
        <v>0</v>
      </c>
      <c r="R90" s="19">
        <f t="shared" ref="R90" si="92">R26</f>
        <v>1</v>
      </c>
      <c r="S90" s="19">
        <f t="shared" si="20"/>
        <v>2</v>
      </c>
      <c r="T90" s="19">
        <f t="shared" si="21"/>
        <v>3</v>
      </c>
      <c r="U90" s="19">
        <f t="shared" ref="U90" si="93">U26</f>
        <v>3</v>
      </c>
      <c r="V90" s="19">
        <f t="shared" si="23"/>
        <v>2</v>
      </c>
      <c r="W90" s="19">
        <f t="shared" ref="W90" si="94">W26</f>
        <v>3</v>
      </c>
      <c r="X90" s="19">
        <f t="shared" si="25"/>
        <v>3</v>
      </c>
      <c r="Y90" s="19">
        <f t="shared" si="25"/>
        <v>3</v>
      </c>
      <c r="Z90" s="19">
        <f t="shared" si="7"/>
        <v>2</v>
      </c>
      <c r="AA90" s="18">
        <f t="shared" si="8"/>
        <v>37</v>
      </c>
      <c r="AB90" s="18"/>
    </row>
    <row r="91" spans="1:28">
      <c r="A91" s="18">
        <f t="shared" si="58"/>
        <v>24</v>
      </c>
      <c r="B91" s="21" t="str">
        <f t="shared" si="58"/>
        <v>Vettori</v>
      </c>
      <c r="C91" s="21" t="str">
        <f t="shared" si="58"/>
        <v>Sara</v>
      </c>
      <c r="D91" s="21">
        <f t="shared" si="58"/>
        <v>36288</v>
      </c>
      <c r="E91" s="21" t="str">
        <f t="shared" si="58"/>
        <v xml:space="preserve"> Fibonacci </v>
      </c>
      <c r="F91" s="21" t="str">
        <f t="shared" si="58"/>
        <v>Pisa</v>
      </c>
      <c r="G91" s="19">
        <f t="shared" si="9"/>
        <v>0</v>
      </c>
      <c r="H91" s="19">
        <f t="shared" si="10"/>
        <v>2</v>
      </c>
      <c r="I91" s="19">
        <f t="shared" si="11"/>
        <v>3</v>
      </c>
      <c r="J91" s="19">
        <f t="shared" si="12"/>
        <v>0</v>
      </c>
      <c r="K91" s="19">
        <f t="shared" ref="K91" si="95">K27</f>
        <v>2</v>
      </c>
      <c r="L91" s="19">
        <f t="shared" si="14"/>
        <v>2</v>
      </c>
      <c r="M91" s="19">
        <f t="shared" si="15"/>
        <v>3</v>
      </c>
      <c r="N91" s="19">
        <f t="shared" si="16"/>
        <v>2</v>
      </c>
      <c r="O91" s="19">
        <f t="shared" si="17"/>
        <v>3</v>
      </c>
      <c r="P91" s="19">
        <f t="shared" si="18"/>
        <v>2</v>
      </c>
      <c r="Q91" s="19">
        <f t="shared" si="4"/>
        <v>0</v>
      </c>
      <c r="R91" s="19">
        <f t="shared" ref="R91" si="96">R27</f>
        <v>2</v>
      </c>
      <c r="S91" s="19">
        <f t="shared" si="20"/>
        <v>2</v>
      </c>
      <c r="T91" s="19">
        <f t="shared" si="21"/>
        <v>3</v>
      </c>
      <c r="U91" s="19">
        <f t="shared" ref="U91" si="97">U27</f>
        <v>3</v>
      </c>
      <c r="V91" s="19">
        <f t="shared" si="23"/>
        <v>2</v>
      </c>
      <c r="W91" s="19">
        <f t="shared" ref="W91" si="98">W27</f>
        <v>3</v>
      </c>
      <c r="X91" s="19">
        <f t="shared" si="25"/>
        <v>0</v>
      </c>
      <c r="Y91" s="19">
        <f t="shared" si="25"/>
        <v>3</v>
      </c>
      <c r="Z91" s="19">
        <f t="shared" si="7"/>
        <v>0</v>
      </c>
      <c r="AA91" s="18">
        <f t="shared" si="8"/>
        <v>37</v>
      </c>
      <c r="AB91" s="18"/>
    </row>
    <row r="92" spans="1:28">
      <c r="A92" s="18">
        <f t="shared" ref="A92:F101" si="99">A28</f>
        <v>19</v>
      </c>
      <c r="B92" s="21" t="str">
        <f t="shared" si="99"/>
        <v>Casci</v>
      </c>
      <c r="C92" s="21" t="str">
        <f t="shared" si="99"/>
        <v>Arianna</v>
      </c>
      <c r="D92" s="21">
        <f t="shared" si="99"/>
        <v>36240</v>
      </c>
      <c r="E92" s="21" t="str">
        <f t="shared" si="99"/>
        <v xml:space="preserve">F. Lippi </v>
      </c>
      <c r="F92" s="21" t="str">
        <f t="shared" si="99"/>
        <v>Prato</v>
      </c>
      <c r="G92" s="19">
        <f t="shared" si="9"/>
        <v>0</v>
      </c>
      <c r="H92" s="19">
        <f t="shared" si="10"/>
        <v>2</v>
      </c>
      <c r="I92" s="19">
        <f t="shared" si="11"/>
        <v>3</v>
      </c>
      <c r="J92" s="19">
        <f t="shared" si="12"/>
        <v>3</v>
      </c>
      <c r="K92" s="19">
        <f t="shared" ref="K92" si="100">K28</f>
        <v>1</v>
      </c>
      <c r="L92" s="19">
        <f t="shared" si="14"/>
        <v>0</v>
      </c>
      <c r="M92" s="19">
        <f t="shared" si="15"/>
        <v>3</v>
      </c>
      <c r="N92" s="19">
        <f t="shared" si="16"/>
        <v>2</v>
      </c>
      <c r="O92" s="19">
        <f t="shared" si="17"/>
        <v>0</v>
      </c>
      <c r="P92" s="19">
        <f t="shared" si="18"/>
        <v>0</v>
      </c>
      <c r="Q92" s="19">
        <f t="shared" si="4"/>
        <v>0</v>
      </c>
      <c r="R92" s="19">
        <f t="shared" ref="R92" si="101">R28</f>
        <v>2</v>
      </c>
      <c r="S92" s="19">
        <f t="shared" si="20"/>
        <v>2</v>
      </c>
      <c r="T92" s="19">
        <f t="shared" si="21"/>
        <v>3</v>
      </c>
      <c r="U92" s="19">
        <f t="shared" ref="U92" si="102">U28</f>
        <v>3</v>
      </c>
      <c r="V92" s="19">
        <f t="shared" si="23"/>
        <v>2</v>
      </c>
      <c r="W92" s="19">
        <f t="shared" ref="W92" si="103">W28</f>
        <v>3</v>
      </c>
      <c r="X92" s="19">
        <f t="shared" si="25"/>
        <v>3</v>
      </c>
      <c r="Y92" s="19">
        <f t="shared" si="25"/>
        <v>3</v>
      </c>
      <c r="Z92" s="19">
        <f t="shared" si="7"/>
        <v>2</v>
      </c>
      <c r="AA92" s="18">
        <f t="shared" si="8"/>
        <v>37</v>
      </c>
      <c r="AB92" s="18"/>
    </row>
    <row r="93" spans="1:28">
      <c r="A93" s="18">
        <f t="shared" si="99"/>
        <v>20</v>
      </c>
      <c r="B93" s="21" t="str">
        <f t="shared" si="99"/>
        <v>Filidei</v>
      </c>
      <c r="C93" s="21" t="str">
        <f t="shared" si="99"/>
        <v>Jacopo</v>
      </c>
      <c r="D93" s="21">
        <f t="shared" si="99"/>
        <v>36175</v>
      </c>
      <c r="E93" s="21" t="str">
        <f t="shared" si="99"/>
        <v xml:space="preserve">I. Alpi </v>
      </c>
      <c r="F93" s="21" t="str">
        <f t="shared" si="99"/>
        <v>Vicopisano (PI)</v>
      </c>
      <c r="G93" s="19">
        <f t="shared" si="9"/>
        <v>3</v>
      </c>
      <c r="H93" s="19">
        <f t="shared" si="10"/>
        <v>2</v>
      </c>
      <c r="I93" s="19">
        <f t="shared" si="11"/>
        <v>3</v>
      </c>
      <c r="J93" s="19">
        <f t="shared" si="12"/>
        <v>0</v>
      </c>
      <c r="K93" s="19">
        <f t="shared" ref="K93" si="104">K29</f>
        <v>0</v>
      </c>
      <c r="L93" s="19">
        <f t="shared" si="14"/>
        <v>0</v>
      </c>
      <c r="M93" s="19">
        <f t="shared" si="15"/>
        <v>3</v>
      </c>
      <c r="N93" s="19">
        <f t="shared" si="16"/>
        <v>2</v>
      </c>
      <c r="O93" s="19">
        <f t="shared" si="17"/>
        <v>3</v>
      </c>
      <c r="P93" s="19">
        <f t="shared" si="18"/>
        <v>2</v>
      </c>
      <c r="Q93" s="19">
        <f t="shared" si="4"/>
        <v>0</v>
      </c>
      <c r="R93" s="19">
        <f t="shared" ref="R93" si="105">R29</f>
        <v>1</v>
      </c>
      <c r="S93" s="19">
        <f t="shared" si="20"/>
        <v>2</v>
      </c>
      <c r="T93" s="19">
        <f t="shared" si="21"/>
        <v>3</v>
      </c>
      <c r="U93" s="19">
        <f t="shared" ref="U93" si="106">U29</f>
        <v>3</v>
      </c>
      <c r="V93" s="19">
        <f t="shared" si="23"/>
        <v>2</v>
      </c>
      <c r="W93" s="19">
        <f t="shared" ref="W93" si="107">W29</f>
        <v>3</v>
      </c>
      <c r="X93" s="19">
        <f t="shared" si="25"/>
        <v>3</v>
      </c>
      <c r="Y93" s="19">
        <f t="shared" si="25"/>
        <v>0</v>
      </c>
      <c r="Z93" s="19">
        <f t="shared" si="7"/>
        <v>2</v>
      </c>
      <c r="AA93" s="18">
        <f t="shared" si="8"/>
        <v>37</v>
      </c>
      <c r="AB93" s="18"/>
    </row>
    <row r="94" spans="1:28">
      <c r="A94" s="18">
        <f t="shared" si="99"/>
        <v>22</v>
      </c>
      <c r="B94" s="21" t="str">
        <f t="shared" si="99"/>
        <v>Li Preti</v>
      </c>
      <c r="C94" s="21" t="str">
        <f t="shared" si="99"/>
        <v>Alfredo</v>
      </c>
      <c r="D94" s="21">
        <f t="shared" si="99"/>
        <v>36172</v>
      </c>
      <c r="E94" s="21" t="str">
        <f t="shared" si="99"/>
        <v>G.Borsi</v>
      </c>
      <c r="F94" s="21" t="str">
        <f t="shared" si="99"/>
        <v>Livorno</v>
      </c>
      <c r="G94" s="19">
        <f t="shared" si="9"/>
        <v>3</v>
      </c>
      <c r="H94" s="19">
        <f t="shared" si="10"/>
        <v>2</v>
      </c>
      <c r="I94" s="19">
        <f t="shared" si="11"/>
        <v>3</v>
      </c>
      <c r="J94" s="19">
        <f t="shared" si="12"/>
        <v>0</v>
      </c>
      <c r="K94" s="19">
        <f t="shared" ref="K94" si="108">K30</f>
        <v>0</v>
      </c>
      <c r="L94" s="19">
        <f t="shared" si="14"/>
        <v>2</v>
      </c>
      <c r="M94" s="19">
        <f t="shared" si="15"/>
        <v>3</v>
      </c>
      <c r="N94" s="19">
        <f t="shared" si="16"/>
        <v>2</v>
      </c>
      <c r="O94" s="19">
        <f t="shared" si="17"/>
        <v>3</v>
      </c>
      <c r="P94" s="19">
        <f t="shared" si="18"/>
        <v>2</v>
      </c>
      <c r="Q94" s="19">
        <f t="shared" si="4"/>
        <v>0</v>
      </c>
      <c r="R94" s="19">
        <f t="shared" ref="R94" si="109">R30</f>
        <v>1</v>
      </c>
      <c r="S94" s="19">
        <f t="shared" si="20"/>
        <v>2</v>
      </c>
      <c r="T94" s="19">
        <f t="shared" si="21"/>
        <v>3</v>
      </c>
      <c r="U94" s="19">
        <f t="shared" ref="U94" si="110">U30</f>
        <v>3</v>
      </c>
      <c r="V94" s="19">
        <f t="shared" si="23"/>
        <v>2</v>
      </c>
      <c r="W94" s="19">
        <f t="shared" ref="W94" si="111">W30</f>
        <v>1</v>
      </c>
      <c r="X94" s="19">
        <f t="shared" si="25"/>
        <v>0</v>
      </c>
      <c r="Y94" s="19">
        <f t="shared" si="25"/>
        <v>3</v>
      </c>
      <c r="Z94" s="19">
        <f t="shared" si="7"/>
        <v>2</v>
      </c>
      <c r="AA94" s="18">
        <f t="shared" si="8"/>
        <v>37</v>
      </c>
      <c r="AB94" s="18"/>
    </row>
    <row r="95" spans="1:28">
      <c r="A95" s="18">
        <f t="shared" si="99"/>
        <v>23</v>
      </c>
      <c r="B95" s="21" t="str">
        <f t="shared" si="99"/>
        <v>Marotta</v>
      </c>
      <c r="C95" s="21" t="str">
        <f t="shared" si="99"/>
        <v>Gabriele</v>
      </c>
      <c r="D95" s="21">
        <f t="shared" si="99"/>
        <v>36170</v>
      </c>
      <c r="E95" s="21" t="str">
        <f t="shared" si="99"/>
        <v xml:space="preserve">Fucini </v>
      </c>
      <c r="F95" s="21" t="str">
        <f t="shared" si="99"/>
        <v>Pisa</v>
      </c>
      <c r="G95" s="19">
        <f t="shared" si="9"/>
        <v>0</v>
      </c>
      <c r="H95" s="19">
        <f t="shared" si="10"/>
        <v>2</v>
      </c>
      <c r="I95" s="19">
        <f t="shared" si="11"/>
        <v>3</v>
      </c>
      <c r="J95" s="19">
        <f t="shared" si="12"/>
        <v>3</v>
      </c>
      <c r="K95" s="19">
        <f t="shared" ref="K95" si="112">K31</f>
        <v>0</v>
      </c>
      <c r="L95" s="19">
        <f t="shared" si="14"/>
        <v>0</v>
      </c>
      <c r="M95" s="19">
        <f t="shared" si="15"/>
        <v>3</v>
      </c>
      <c r="N95" s="19">
        <f t="shared" si="16"/>
        <v>2</v>
      </c>
      <c r="O95" s="19">
        <f t="shared" si="17"/>
        <v>3</v>
      </c>
      <c r="P95" s="19">
        <f t="shared" si="18"/>
        <v>2</v>
      </c>
      <c r="Q95" s="19">
        <f t="shared" si="4"/>
        <v>2</v>
      </c>
      <c r="R95" s="19">
        <f t="shared" ref="R95" si="113">R31</f>
        <v>2</v>
      </c>
      <c r="S95" s="19">
        <f t="shared" si="20"/>
        <v>2</v>
      </c>
      <c r="T95" s="19">
        <f t="shared" si="21"/>
        <v>3</v>
      </c>
      <c r="U95" s="19">
        <f t="shared" ref="U95" si="114">U31</f>
        <v>3</v>
      </c>
      <c r="V95" s="19">
        <f t="shared" si="23"/>
        <v>0</v>
      </c>
      <c r="W95" s="19">
        <f t="shared" ref="W95" si="115">W31</f>
        <v>0</v>
      </c>
      <c r="X95" s="19">
        <f t="shared" si="25"/>
        <v>3</v>
      </c>
      <c r="Y95" s="19">
        <f t="shared" si="25"/>
        <v>3</v>
      </c>
      <c r="Z95" s="19">
        <f t="shared" si="7"/>
        <v>1</v>
      </c>
      <c r="AA95" s="18">
        <f t="shared" si="8"/>
        <v>37</v>
      </c>
      <c r="AB95" s="18"/>
    </row>
    <row r="96" spans="1:28">
      <c r="A96" s="18">
        <f t="shared" si="99"/>
        <v>25</v>
      </c>
      <c r="B96" s="21" t="str">
        <f t="shared" si="99"/>
        <v xml:space="preserve">Aiardi </v>
      </c>
      <c r="C96" s="21" t="str">
        <f t="shared" si="99"/>
        <v>Federico</v>
      </c>
      <c r="D96" s="21">
        <f t="shared" si="99"/>
        <v>36307</v>
      </c>
      <c r="E96" s="21" t="str">
        <f t="shared" si="99"/>
        <v>Marconi-Frosini</v>
      </c>
      <c r="F96" s="21" t="str">
        <f t="shared" si="99"/>
        <v>Pistoia</v>
      </c>
      <c r="G96" s="19">
        <f t="shared" si="9"/>
        <v>0</v>
      </c>
      <c r="H96" s="19">
        <f t="shared" si="10"/>
        <v>2</v>
      </c>
      <c r="I96" s="19">
        <f t="shared" si="11"/>
        <v>3</v>
      </c>
      <c r="J96" s="19">
        <f t="shared" si="12"/>
        <v>3</v>
      </c>
      <c r="K96" s="19">
        <f t="shared" ref="K96" si="116">K32</f>
        <v>1</v>
      </c>
      <c r="L96" s="19">
        <f t="shared" si="14"/>
        <v>0</v>
      </c>
      <c r="M96" s="19">
        <f t="shared" si="15"/>
        <v>3</v>
      </c>
      <c r="N96" s="19">
        <f t="shared" si="16"/>
        <v>2</v>
      </c>
      <c r="O96" s="19">
        <f t="shared" si="17"/>
        <v>0</v>
      </c>
      <c r="P96" s="19">
        <f t="shared" si="18"/>
        <v>2</v>
      </c>
      <c r="Q96" s="19">
        <f t="shared" si="4"/>
        <v>2</v>
      </c>
      <c r="R96" s="19">
        <f t="shared" ref="R96" si="117">R32</f>
        <v>1</v>
      </c>
      <c r="S96" s="19">
        <f t="shared" si="20"/>
        <v>2</v>
      </c>
      <c r="T96" s="19">
        <f t="shared" si="21"/>
        <v>3</v>
      </c>
      <c r="U96" s="19">
        <f t="shared" ref="U96" si="118">U32</f>
        <v>3</v>
      </c>
      <c r="V96" s="19">
        <f t="shared" si="23"/>
        <v>0</v>
      </c>
      <c r="W96" s="19">
        <f t="shared" ref="W96" si="119">W32</f>
        <v>1</v>
      </c>
      <c r="X96" s="19">
        <f t="shared" si="25"/>
        <v>3</v>
      </c>
      <c r="Y96" s="19">
        <f t="shared" si="25"/>
        <v>3</v>
      </c>
      <c r="Z96" s="19">
        <f t="shared" si="7"/>
        <v>2</v>
      </c>
      <c r="AA96" s="18">
        <f t="shared" si="8"/>
        <v>36</v>
      </c>
      <c r="AB96" s="18"/>
    </row>
    <row r="97" spans="1:28">
      <c r="A97" s="18">
        <f t="shared" si="99"/>
        <v>27</v>
      </c>
      <c r="B97" s="21" t="str">
        <f t="shared" si="99"/>
        <v>Paperini</v>
      </c>
      <c r="C97" s="21" t="str">
        <f t="shared" si="99"/>
        <v>Margherita</v>
      </c>
      <c r="D97" s="21">
        <f t="shared" si="99"/>
        <v>36393</v>
      </c>
      <c r="E97" s="21" t="str">
        <f t="shared" si="99"/>
        <v xml:space="preserve">Fucini </v>
      </c>
      <c r="F97" s="21" t="str">
        <f t="shared" si="99"/>
        <v>Pisa</v>
      </c>
      <c r="G97" s="19">
        <f t="shared" si="9"/>
        <v>0</v>
      </c>
      <c r="H97" s="19">
        <f t="shared" si="10"/>
        <v>2</v>
      </c>
      <c r="I97" s="19">
        <f t="shared" si="11"/>
        <v>3</v>
      </c>
      <c r="J97" s="19">
        <f t="shared" si="12"/>
        <v>3</v>
      </c>
      <c r="K97" s="19">
        <f t="shared" ref="K97" si="120">K33</f>
        <v>1</v>
      </c>
      <c r="L97" s="19">
        <f t="shared" si="14"/>
        <v>0</v>
      </c>
      <c r="M97" s="19">
        <f t="shared" si="15"/>
        <v>3</v>
      </c>
      <c r="N97" s="19">
        <f t="shared" si="16"/>
        <v>2</v>
      </c>
      <c r="O97" s="19">
        <f t="shared" si="17"/>
        <v>3</v>
      </c>
      <c r="P97" s="19">
        <f t="shared" si="18"/>
        <v>2</v>
      </c>
      <c r="Q97" s="19">
        <f t="shared" si="4"/>
        <v>0</v>
      </c>
      <c r="R97" s="19">
        <f t="shared" ref="R97" si="121">R33</f>
        <v>0</v>
      </c>
      <c r="S97" s="19">
        <f t="shared" si="20"/>
        <v>2</v>
      </c>
      <c r="T97" s="19">
        <f t="shared" si="21"/>
        <v>3</v>
      </c>
      <c r="U97" s="19">
        <f t="shared" ref="U97" si="122">U33</f>
        <v>0</v>
      </c>
      <c r="V97" s="19">
        <f t="shared" si="23"/>
        <v>2</v>
      </c>
      <c r="W97" s="19">
        <f t="shared" ref="W97" si="123">W33</f>
        <v>1</v>
      </c>
      <c r="X97" s="19">
        <f t="shared" si="25"/>
        <v>3</v>
      </c>
      <c r="Y97" s="19">
        <f t="shared" si="25"/>
        <v>3</v>
      </c>
      <c r="Z97" s="19">
        <f t="shared" si="7"/>
        <v>2</v>
      </c>
      <c r="AA97" s="18">
        <f t="shared" si="8"/>
        <v>35</v>
      </c>
      <c r="AB97" s="18"/>
    </row>
    <row r="98" spans="1:28">
      <c r="A98" s="18">
        <f t="shared" si="99"/>
        <v>26</v>
      </c>
      <c r="B98" s="21" t="str">
        <f t="shared" si="99"/>
        <v>Era</v>
      </c>
      <c r="C98" s="21" t="str">
        <f t="shared" si="99"/>
        <v xml:space="preserve">Lorenzo </v>
      </c>
      <c r="D98" s="21">
        <f t="shared" si="99"/>
        <v>36332</v>
      </c>
      <c r="E98" s="21" t="str">
        <f t="shared" si="99"/>
        <v xml:space="preserve">Niccolini </v>
      </c>
      <c r="F98" s="21" t="str">
        <f t="shared" si="99"/>
        <v>San Giuliano (PI)</v>
      </c>
      <c r="G98" s="19">
        <f t="shared" si="9"/>
        <v>0</v>
      </c>
      <c r="H98" s="19">
        <f t="shared" si="10"/>
        <v>2</v>
      </c>
      <c r="I98" s="19">
        <f t="shared" si="11"/>
        <v>3</v>
      </c>
      <c r="J98" s="19">
        <f t="shared" si="12"/>
        <v>3</v>
      </c>
      <c r="K98" s="19">
        <f t="shared" ref="K98" si="124">K34</f>
        <v>2</v>
      </c>
      <c r="L98" s="19">
        <f t="shared" si="14"/>
        <v>0</v>
      </c>
      <c r="M98" s="19">
        <f t="shared" si="15"/>
        <v>0</v>
      </c>
      <c r="N98" s="19">
        <f t="shared" si="16"/>
        <v>2</v>
      </c>
      <c r="O98" s="19">
        <f t="shared" si="17"/>
        <v>3</v>
      </c>
      <c r="P98" s="19">
        <f t="shared" si="18"/>
        <v>0</v>
      </c>
      <c r="Q98" s="19">
        <f t="shared" si="4"/>
        <v>2</v>
      </c>
      <c r="R98" s="19">
        <f t="shared" ref="R98" si="125">R34</f>
        <v>2</v>
      </c>
      <c r="S98" s="19">
        <f t="shared" si="20"/>
        <v>2</v>
      </c>
      <c r="T98" s="19">
        <f t="shared" si="21"/>
        <v>3</v>
      </c>
      <c r="U98" s="19">
        <f t="shared" ref="U98" si="126">U34</f>
        <v>3</v>
      </c>
      <c r="V98" s="19">
        <f t="shared" si="23"/>
        <v>2</v>
      </c>
      <c r="W98" s="19">
        <f t="shared" ref="W98" si="127">W34</f>
        <v>3</v>
      </c>
      <c r="X98" s="19">
        <f t="shared" si="25"/>
        <v>0</v>
      </c>
      <c r="Y98" s="19">
        <f t="shared" si="25"/>
        <v>3</v>
      </c>
      <c r="Z98" s="19">
        <f t="shared" si="7"/>
        <v>0</v>
      </c>
      <c r="AA98" s="18">
        <f t="shared" si="8"/>
        <v>35</v>
      </c>
      <c r="AB98" s="18"/>
    </row>
    <row r="99" spans="1:28">
      <c r="A99" s="18">
        <f t="shared" si="99"/>
        <v>29</v>
      </c>
      <c r="B99" s="21" t="str">
        <f t="shared" si="99"/>
        <v>Cavallo</v>
      </c>
      <c r="C99" s="21" t="str">
        <f t="shared" si="99"/>
        <v>Asia</v>
      </c>
      <c r="D99" s="21">
        <f t="shared" si="99"/>
        <v>36293</v>
      </c>
      <c r="E99" s="21" t="str">
        <f t="shared" si="99"/>
        <v xml:space="preserve">Jenco </v>
      </c>
      <c r="F99" s="21" t="str">
        <f t="shared" si="99"/>
        <v>Viareggio (LU)</v>
      </c>
      <c r="G99" s="19">
        <f t="shared" si="9"/>
        <v>0</v>
      </c>
      <c r="H99" s="19">
        <f t="shared" si="10"/>
        <v>2</v>
      </c>
      <c r="I99" s="19">
        <f t="shared" si="11"/>
        <v>3</v>
      </c>
      <c r="J99" s="19">
        <f t="shared" si="12"/>
        <v>0</v>
      </c>
      <c r="K99" s="19">
        <f t="shared" ref="K99" si="128">K35</f>
        <v>2</v>
      </c>
      <c r="L99" s="19">
        <f t="shared" si="14"/>
        <v>2</v>
      </c>
      <c r="M99" s="19">
        <f t="shared" si="15"/>
        <v>3</v>
      </c>
      <c r="N99" s="19">
        <f t="shared" si="16"/>
        <v>2</v>
      </c>
      <c r="O99" s="19">
        <f t="shared" si="17"/>
        <v>3</v>
      </c>
      <c r="P99" s="19">
        <f t="shared" si="18"/>
        <v>0</v>
      </c>
      <c r="Q99" s="19">
        <f t="shared" si="4"/>
        <v>0</v>
      </c>
      <c r="R99" s="19">
        <f t="shared" ref="R99" si="129">R35</f>
        <v>1</v>
      </c>
      <c r="S99" s="19">
        <f t="shared" si="20"/>
        <v>2</v>
      </c>
      <c r="T99" s="19">
        <f t="shared" si="21"/>
        <v>0</v>
      </c>
      <c r="U99" s="19">
        <f t="shared" ref="U99" si="130">U35</f>
        <v>3</v>
      </c>
      <c r="V99" s="19">
        <f t="shared" si="23"/>
        <v>0</v>
      </c>
      <c r="W99" s="19">
        <f t="shared" ref="W99" si="131">W35</f>
        <v>3</v>
      </c>
      <c r="X99" s="19">
        <f t="shared" si="25"/>
        <v>3</v>
      </c>
      <c r="Y99" s="19">
        <f t="shared" si="25"/>
        <v>3</v>
      </c>
      <c r="Z99" s="19">
        <f t="shared" si="7"/>
        <v>2</v>
      </c>
      <c r="AA99" s="18">
        <f t="shared" si="8"/>
        <v>34</v>
      </c>
      <c r="AB99" s="18"/>
    </row>
    <row r="100" spans="1:28">
      <c r="A100" s="18">
        <f t="shared" si="99"/>
        <v>33</v>
      </c>
      <c r="B100" s="21" t="str">
        <f t="shared" si="99"/>
        <v>Simonetti</v>
      </c>
      <c r="C100" s="21" t="str">
        <f t="shared" si="99"/>
        <v>Jonathan</v>
      </c>
      <c r="D100" s="21">
        <f t="shared" si="99"/>
        <v>36270</v>
      </c>
      <c r="E100" s="21" t="str">
        <f t="shared" si="99"/>
        <v xml:space="preserve">F. Lippi </v>
      </c>
      <c r="F100" s="21" t="str">
        <f t="shared" si="99"/>
        <v>Prato</v>
      </c>
      <c r="G100" s="19">
        <f t="shared" si="9"/>
        <v>0</v>
      </c>
      <c r="H100" s="19">
        <f t="shared" si="10"/>
        <v>2</v>
      </c>
      <c r="I100" s="19">
        <f t="shared" si="11"/>
        <v>3</v>
      </c>
      <c r="J100" s="19">
        <f t="shared" si="12"/>
        <v>3</v>
      </c>
      <c r="K100" s="19">
        <f t="shared" ref="K100" si="132">K36</f>
        <v>1</v>
      </c>
      <c r="L100" s="19">
        <f t="shared" si="14"/>
        <v>0</v>
      </c>
      <c r="M100" s="19">
        <f t="shared" si="15"/>
        <v>3</v>
      </c>
      <c r="N100" s="19">
        <f t="shared" si="16"/>
        <v>2</v>
      </c>
      <c r="O100" s="19">
        <f t="shared" si="17"/>
        <v>0</v>
      </c>
      <c r="P100" s="19">
        <f t="shared" si="18"/>
        <v>2</v>
      </c>
      <c r="Q100" s="19">
        <f t="shared" si="4"/>
        <v>2</v>
      </c>
      <c r="R100" s="19">
        <f t="shared" ref="R100" si="133">R36</f>
        <v>0</v>
      </c>
      <c r="S100" s="19">
        <f t="shared" si="20"/>
        <v>2</v>
      </c>
      <c r="T100" s="19">
        <f t="shared" si="21"/>
        <v>0</v>
      </c>
      <c r="U100" s="19">
        <f t="shared" ref="U100" si="134">U36</f>
        <v>3</v>
      </c>
      <c r="V100" s="19">
        <f t="shared" si="23"/>
        <v>0</v>
      </c>
      <c r="W100" s="19">
        <f t="shared" ref="W100" si="135">W36</f>
        <v>3</v>
      </c>
      <c r="X100" s="19">
        <f t="shared" si="25"/>
        <v>3</v>
      </c>
      <c r="Y100" s="19">
        <f t="shared" si="25"/>
        <v>3</v>
      </c>
      <c r="Z100" s="19">
        <f t="shared" si="7"/>
        <v>2</v>
      </c>
      <c r="AA100" s="18">
        <f t="shared" si="8"/>
        <v>34</v>
      </c>
      <c r="AB100" s="18"/>
    </row>
    <row r="101" spans="1:28">
      <c r="A101" s="18">
        <f t="shared" si="99"/>
        <v>28</v>
      </c>
      <c r="B101" s="21" t="str">
        <f t="shared" si="99"/>
        <v>Capra</v>
      </c>
      <c r="C101" s="21" t="str">
        <f t="shared" si="99"/>
        <v>Niccolò</v>
      </c>
      <c r="D101" s="21">
        <f t="shared" si="99"/>
        <v>36231</v>
      </c>
      <c r="E101" s="21" t="str">
        <f>F37</f>
        <v>Prato</v>
      </c>
      <c r="F101" s="21" t="e">
        <f>#REF!</f>
        <v>#REF!</v>
      </c>
      <c r="G101" s="19">
        <f t="shared" si="9"/>
        <v>3</v>
      </c>
      <c r="H101" s="19">
        <f t="shared" si="10"/>
        <v>2</v>
      </c>
      <c r="I101" s="19">
        <f t="shared" si="11"/>
        <v>3</v>
      </c>
      <c r="J101" s="19">
        <f t="shared" si="12"/>
        <v>3</v>
      </c>
      <c r="K101" s="19">
        <f t="shared" ref="K101" si="136">K37</f>
        <v>0</v>
      </c>
      <c r="L101" s="19">
        <f t="shared" si="14"/>
        <v>2</v>
      </c>
      <c r="M101" s="19">
        <f t="shared" si="15"/>
        <v>0</v>
      </c>
      <c r="N101" s="19">
        <f t="shared" si="16"/>
        <v>2</v>
      </c>
      <c r="O101" s="19">
        <f t="shared" si="17"/>
        <v>3</v>
      </c>
      <c r="P101" s="19">
        <f t="shared" si="18"/>
        <v>2</v>
      </c>
      <c r="Q101" s="19">
        <f t="shared" si="4"/>
        <v>0</v>
      </c>
      <c r="R101" s="19">
        <f t="shared" ref="R101" si="137">R37</f>
        <v>1</v>
      </c>
      <c r="S101" s="19">
        <f t="shared" si="20"/>
        <v>2</v>
      </c>
      <c r="T101" s="19">
        <f t="shared" si="21"/>
        <v>3</v>
      </c>
      <c r="U101" s="19">
        <f t="shared" ref="U101" si="138">U37</f>
        <v>0</v>
      </c>
      <c r="V101" s="19">
        <f t="shared" si="23"/>
        <v>0</v>
      </c>
      <c r="W101" s="19">
        <f t="shared" ref="W101" si="139">W37</f>
        <v>0</v>
      </c>
      <c r="X101" s="19">
        <f t="shared" si="25"/>
        <v>3</v>
      </c>
      <c r="Y101" s="19">
        <f t="shared" si="25"/>
        <v>3</v>
      </c>
      <c r="Z101" s="19">
        <f t="shared" si="7"/>
        <v>2</v>
      </c>
      <c r="AA101" s="18">
        <f t="shared" si="8"/>
        <v>34</v>
      </c>
      <c r="AB101" s="18"/>
    </row>
    <row r="102" spans="1:28">
      <c r="A102" s="18">
        <f t="shared" ref="A102:F111" si="140">A38</f>
        <v>30</v>
      </c>
      <c r="B102" s="21" t="str">
        <f t="shared" si="140"/>
        <v xml:space="preserve">Mannucci </v>
      </c>
      <c r="C102" s="21" t="str">
        <f t="shared" si="140"/>
        <v>Giulio</v>
      </c>
      <c r="D102" s="21">
        <f t="shared" si="140"/>
        <v>36210</v>
      </c>
      <c r="E102" s="21" t="str">
        <f t="shared" si="140"/>
        <v>P. Levi</v>
      </c>
      <c r="F102" s="21" t="str">
        <f t="shared" si="140"/>
        <v>Impruneta (FI)</v>
      </c>
      <c r="G102" s="19">
        <f t="shared" si="9"/>
        <v>0</v>
      </c>
      <c r="H102" s="19">
        <f t="shared" si="10"/>
        <v>2</v>
      </c>
      <c r="I102" s="19">
        <f t="shared" si="11"/>
        <v>3</v>
      </c>
      <c r="J102" s="19">
        <f t="shared" si="12"/>
        <v>3</v>
      </c>
      <c r="K102" s="19">
        <f t="shared" ref="K102" si="141">K38</f>
        <v>0</v>
      </c>
      <c r="L102" s="19">
        <f t="shared" si="14"/>
        <v>0</v>
      </c>
      <c r="M102" s="19">
        <f t="shared" si="15"/>
        <v>3</v>
      </c>
      <c r="N102" s="19">
        <f t="shared" si="16"/>
        <v>2</v>
      </c>
      <c r="O102" s="19">
        <f t="shared" si="17"/>
        <v>3</v>
      </c>
      <c r="P102" s="19">
        <f t="shared" si="18"/>
        <v>2</v>
      </c>
      <c r="Q102" s="19">
        <f t="shared" si="4"/>
        <v>0</v>
      </c>
      <c r="R102" s="19">
        <f t="shared" ref="R102" si="142">R38</f>
        <v>2</v>
      </c>
      <c r="S102" s="19">
        <f t="shared" si="20"/>
        <v>0</v>
      </c>
      <c r="T102" s="19">
        <f t="shared" si="21"/>
        <v>3</v>
      </c>
      <c r="U102" s="19">
        <f t="shared" ref="U102" si="143">U38</f>
        <v>3</v>
      </c>
      <c r="V102" s="19">
        <f t="shared" si="23"/>
        <v>2</v>
      </c>
      <c r="W102" s="19">
        <f t="shared" ref="W102" si="144">W38</f>
        <v>1</v>
      </c>
      <c r="X102" s="19">
        <f t="shared" si="25"/>
        <v>3</v>
      </c>
      <c r="Y102" s="19">
        <f t="shared" si="25"/>
        <v>0</v>
      </c>
      <c r="Z102" s="19">
        <f t="shared" si="7"/>
        <v>2</v>
      </c>
      <c r="AA102" s="18">
        <f t="shared" si="8"/>
        <v>34</v>
      </c>
      <c r="AB102" s="18"/>
    </row>
    <row r="103" spans="1:28">
      <c r="A103" s="18">
        <f t="shared" si="140"/>
        <v>31</v>
      </c>
      <c r="B103" s="21" t="str">
        <f t="shared" si="140"/>
        <v>Padurariu</v>
      </c>
      <c r="C103" s="21" t="str">
        <f t="shared" si="140"/>
        <v>Francesca</v>
      </c>
      <c r="D103" s="21">
        <f t="shared" si="140"/>
        <v>36194</v>
      </c>
      <c r="E103" s="21" t="str">
        <f>F39</f>
        <v>Quarrata (PT)</v>
      </c>
      <c r="F103" s="21" t="e">
        <f>#REF!</f>
        <v>#REF!</v>
      </c>
      <c r="G103" s="19">
        <f t="shared" si="9"/>
        <v>0</v>
      </c>
      <c r="H103" s="19">
        <f t="shared" si="10"/>
        <v>2</v>
      </c>
      <c r="I103" s="19">
        <f t="shared" si="11"/>
        <v>3</v>
      </c>
      <c r="J103" s="19">
        <f t="shared" si="12"/>
        <v>3</v>
      </c>
      <c r="K103" s="19">
        <f t="shared" ref="K103" si="145">K39</f>
        <v>0</v>
      </c>
      <c r="L103" s="19">
        <f t="shared" si="14"/>
        <v>2</v>
      </c>
      <c r="M103" s="19">
        <f t="shared" si="15"/>
        <v>3</v>
      </c>
      <c r="N103" s="19">
        <f t="shared" si="16"/>
        <v>2</v>
      </c>
      <c r="O103" s="19">
        <f t="shared" si="17"/>
        <v>3</v>
      </c>
      <c r="P103" s="19">
        <f t="shared" si="18"/>
        <v>2</v>
      </c>
      <c r="Q103" s="19">
        <f t="shared" si="4"/>
        <v>0</v>
      </c>
      <c r="R103" s="19">
        <f t="shared" ref="R103" si="146">R39</f>
        <v>1</v>
      </c>
      <c r="S103" s="19">
        <f t="shared" si="20"/>
        <v>2</v>
      </c>
      <c r="T103" s="19">
        <f t="shared" si="21"/>
        <v>0</v>
      </c>
      <c r="U103" s="19">
        <f t="shared" ref="U103" si="147">U39</f>
        <v>3</v>
      </c>
      <c r="V103" s="19">
        <f t="shared" si="23"/>
        <v>0</v>
      </c>
      <c r="W103" s="19">
        <f t="shared" ref="W103" si="148">W39</f>
        <v>0</v>
      </c>
      <c r="X103" s="19">
        <f t="shared" si="25"/>
        <v>3</v>
      </c>
      <c r="Y103" s="19">
        <f t="shared" si="25"/>
        <v>3</v>
      </c>
      <c r="Z103" s="19">
        <f t="shared" si="7"/>
        <v>2</v>
      </c>
      <c r="AA103" s="18">
        <f t="shared" si="8"/>
        <v>34</v>
      </c>
      <c r="AB103" s="18"/>
    </row>
    <row r="104" spans="1:28">
      <c r="A104" s="18">
        <f t="shared" si="140"/>
        <v>32</v>
      </c>
      <c r="B104" s="21" t="str">
        <f t="shared" si="140"/>
        <v xml:space="preserve">Pelacchi </v>
      </c>
      <c r="C104" s="21" t="str">
        <f t="shared" si="140"/>
        <v>Giulia</v>
      </c>
      <c r="D104" s="21">
        <f t="shared" si="140"/>
        <v>36169</v>
      </c>
      <c r="E104" s="21" t="str">
        <f t="shared" si="140"/>
        <v>P. Levi</v>
      </c>
      <c r="F104" s="21" t="str">
        <f t="shared" si="140"/>
        <v>Impruneta (FI)</v>
      </c>
      <c r="G104" s="19">
        <f t="shared" si="9"/>
        <v>0</v>
      </c>
      <c r="H104" s="19">
        <f t="shared" si="10"/>
        <v>2</v>
      </c>
      <c r="I104" s="19">
        <f t="shared" si="11"/>
        <v>3</v>
      </c>
      <c r="J104" s="19">
        <f t="shared" si="12"/>
        <v>3</v>
      </c>
      <c r="K104" s="19">
        <f t="shared" ref="K104" si="149">K40</f>
        <v>0</v>
      </c>
      <c r="L104" s="19">
        <f t="shared" si="14"/>
        <v>2</v>
      </c>
      <c r="M104" s="19">
        <f t="shared" si="15"/>
        <v>0</v>
      </c>
      <c r="N104" s="19">
        <f t="shared" si="16"/>
        <v>2</v>
      </c>
      <c r="O104" s="19">
        <f t="shared" si="17"/>
        <v>3</v>
      </c>
      <c r="P104" s="19">
        <f t="shared" si="18"/>
        <v>0</v>
      </c>
      <c r="Q104" s="19">
        <f t="shared" si="4"/>
        <v>0</v>
      </c>
      <c r="R104" s="19">
        <f t="shared" ref="R104" si="150">R40</f>
        <v>1</v>
      </c>
      <c r="S104" s="19">
        <f t="shared" si="20"/>
        <v>2</v>
      </c>
      <c r="T104" s="19">
        <f t="shared" si="21"/>
        <v>3</v>
      </c>
      <c r="U104" s="19">
        <f t="shared" ref="U104" si="151">U40</f>
        <v>3</v>
      </c>
      <c r="V104" s="19">
        <f t="shared" si="23"/>
        <v>2</v>
      </c>
      <c r="W104" s="19">
        <f t="shared" ref="W104" si="152">W40</f>
        <v>3</v>
      </c>
      <c r="X104" s="19">
        <f t="shared" si="25"/>
        <v>0</v>
      </c>
      <c r="Y104" s="19">
        <f t="shared" si="25"/>
        <v>3</v>
      </c>
      <c r="Z104" s="19">
        <f t="shared" si="7"/>
        <v>2</v>
      </c>
      <c r="AA104" s="18">
        <f t="shared" ref="AA104:AA131" si="153">SUM(G104:Z104)</f>
        <v>34</v>
      </c>
      <c r="AB104" s="18"/>
    </row>
    <row r="105" spans="1:28">
      <c r="A105" s="18">
        <f t="shared" si="140"/>
        <v>34</v>
      </c>
      <c r="B105" s="21" t="str">
        <f t="shared" si="140"/>
        <v>Pantano</v>
      </c>
      <c r="C105" s="21" t="str">
        <f t="shared" si="140"/>
        <v>Elena</v>
      </c>
      <c r="D105" s="21">
        <f t="shared" si="140"/>
        <v>36225</v>
      </c>
      <c r="E105" s="21" t="str">
        <f t="shared" si="140"/>
        <v>B. Da Montemagno</v>
      </c>
      <c r="F105" s="21" t="str">
        <f t="shared" si="140"/>
        <v>Quarrata (PT)</v>
      </c>
      <c r="G105" s="19">
        <f t="shared" si="9"/>
        <v>3</v>
      </c>
      <c r="H105" s="19">
        <f t="shared" si="10"/>
        <v>2</v>
      </c>
      <c r="I105" s="19">
        <f t="shared" si="11"/>
        <v>3</v>
      </c>
      <c r="J105" s="19">
        <f t="shared" si="12"/>
        <v>0</v>
      </c>
      <c r="K105" s="19">
        <f t="shared" ref="K105" si="154">K41</f>
        <v>0</v>
      </c>
      <c r="L105" s="19">
        <f t="shared" si="14"/>
        <v>0</v>
      </c>
      <c r="M105" s="19">
        <f t="shared" si="15"/>
        <v>0</v>
      </c>
      <c r="N105" s="19">
        <f t="shared" si="16"/>
        <v>2</v>
      </c>
      <c r="O105" s="19">
        <f t="shared" si="17"/>
        <v>3</v>
      </c>
      <c r="P105" s="19">
        <f t="shared" si="18"/>
        <v>2</v>
      </c>
      <c r="Q105" s="19">
        <f t="shared" si="4"/>
        <v>0</v>
      </c>
      <c r="R105" s="19">
        <f t="shared" ref="R105" si="155">R41</f>
        <v>0</v>
      </c>
      <c r="S105" s="19">
        <f t="shared" si="20"/>
        <v>2</v>
      </c>
      <c r="T105" s="19">
        <f t="shared" si="21"/>
        <v>3</v>
      </c>
      <c r="U105" s="19">
        <f t="shared" ref="U105" si="156">U41</f>
        <v>3</v>
      </c>
      <c r="V105" s="19">
        <f t="shared" si="23"/>
        <v>2</v>
      </c>
      <c r="W105" s="19">
        <f t="shared" ref="W105" si="157">W41</f>
        <v>3</v>
      </c>
      <c r="X105" s="19">
        <f t="shared" si="25"/>
        <v>0</v>
      </c>
      <c r="Y105" s="19">
        <f t="shared" si="25"/>
        <v>3</v>
      </c>
      <c r="Z105" s="19">
        <f t="shared" si="7"/>
        <v>2</v>
      </c>
      <c r="AA105" s="18">
        <f t="shared" si="153"/>
        <v>33</v>
      </c>
      <c r="AB105" s="18"/>
    </row>
    <row r="106" spans="1:28">
      <c r="A106" s="18">
        <f t="shared" si="140"/>
        <v>36</v>
      </c>
      <c r="B106" s="21" t="str">
        <f t="shared" si="140"/>
        <v xml:space="preserve">Farci </v>
      </c>
      <c r="C106" s="21" t="str">
        <f t="shared" si="140"/>
        <v>Edoardo</v>
      </c>
      <c r="D106" s="21">
        <f t="shared" si="140"/>
        <v>36514</v>
      </c>
      <c r="E106" s="21" t="str">
        <f t="shared" si="140"/>
        <v xml:space="preserve">Mariti </v>
      </c>
      <c r="F106" s="21" t="str">
        <f t="shared" si="140"/>
        <v>Crespina (PI)</v>
      </c>
      <c r="G106" s="19">
        <f t="shared" si="9"/>
        <v>0</v>
      </c>
      <c r="H106" s="19">
        <f t="shared" si="10"/>
        <v>2</v>
      </c>
      <c r="I106" s="19">
        <f t="shared" si="11"/>
        <v>0</v>
      </c>
      <c r="J106" s="19">
        <f t="shared" si="12"/>
        <v>0</v>
      </c>
      <c r="K106" s="19">
        <f t="shared" ref="K106" si="158">K42</f>
        <v>2</v>
      </c>
      <c r="L106" s="19">
        <f t="shared" si="14"/>
        <v>0</v>
      </c>
      <c r="M106" s="19">
        <f t="shared" si="15"/>
        <v>3</v>
      </c>
      <c r="N106" s="19">
        <f t="shared" si="16"/>
        <v>2</v>
      </c>
      <c r="O106" s="19">
        <f t="shared" si="17"/>
        <v>3</v>
      </c>
      <c r="P106" s="19">
        <f t="shared" si="18"/>
        <v>2</v>
      </c>
      <c r="Q106" s="19">
        <f t="shared" si="4"/>
        <v>0</v>
      </c>
      <c r="R106" s="19">
        <f t="shared" ref="R106" si="159">R42</f>
        <v>1</v>
      </c>
      <c r="S106" s="19">
        <f t="shared" si="20"/>
        <v>2</v>
      </c>
      <c r="T106" s="19">
        <f t="shared" si="21"/>
        <v>3</v>
      </c>
      <c r="U106" s="19">
        <f t="shared" ref="U106" si="160">U42</f>
        <v>3</v>
      </c>
      <c r="V106" s="19">
        <f t="shared" si="23"/>
        <v>2</v>
      </c>
      <c r="W106" s="19">
        <f t="shared" ref="W106" si="161">W42</f>
        <v>1</v>
      </c>
      <c r="X106" s="19">
        <f t="shared" si="25"/>
        <v>3</v>
      </c>
      <c r="Y106" s="19">
        <f t="shared" si="25"/>
        <v>3</v>
      </c>
      <c r="Z106" s="19">
        <f t="shared" si="7"/>
        <v>0</v>
      </c>
      <c r="AA106" s="18">
        <f t="shared" si="153"/>
        <v>32</v>
      </c>
      <c r="AB106" s="18"/>
    </row>
    <row r="107" spans="1:28">
      <c r="A107" s="18">
        <f t="shared" si="140"/>
        <v>37</v>
      </c>
      <c r="B107" s="21" t="str">
        <f t="shared" si="140"/>
        <v xml:space="preserve">Gori </v>
      </c>
      <c r="C107" s="21" t="str">
        <f t="shared" si="140"/>
        <v>Riccardo</v>
      </c>
      <c r="D107" s="21">
        <f t="shared" si="140"/>
        <v>36427</v>
      </c>
      <c r="E107" s="21" t="str">
        <f t="shared" si="140"/>
        <v xml:space="preserve"> Frank Carradori </v>
      </c>
      <c r="F107" s="21" t="str">
        <f t="shared" si="140"/>
        <v>Pistoia</v>
      </c>
      <c r="G107" s="19">
        <f t="shared" si="9"/>
        <v>0</v>
      </c>
      <c r="H107" s="19">
        <f t="shared" si="10"/>
        <v>2</v>
      </c>
      <c r="I107" s="19">
        <f t="shared" si="11"/>
        <v>3</v>
      </c>
      <c r="J107" s="19">
        <f t="shared" si="12"/>
        <v>3</v>
      </c>
      <c r="K107" s="19">
        <f t="shared" ref="K107" si="162">K43</f>
        <v>0</v>
      </c>
      <c r="L107" s="19">
        <f t="shared" si="14"/>
        <v>0</v>
      </c>
      <c r="M107" s="19">
        <f t="shared" si="15"/>
        <v>3</v>
      </c>
      <c r="N107" s="19">
        <f t="shared" si="16"/>
        <v>2</v>
      </c>
      <c r="O107" s="19">
        <f t="shared" si="17"/>
        <v>3</v>
      </c>
      <c r="P107" s="19">
        <f t="shared" si="18"/>
        <v>0</v>
      </c>
      <c r="Q107" s="19">
        <f t="shared" si="4"/>
        <v>0</v>
      </c>
      <c r="R107" s="19">
        <f t="shared" ref="R107" si="163">R43</f>
        <v>1</v>
      </c>
      <c r="S107" s="19">
        <f t="shared" si="20"/>
        <v>2</v>
      </c>
      <c r="T107" s="19">
        <f t="shared" si="21"/>
        <v>3</v>
      </c>
      <c r="U107" s="19">
        <f t="shared" ref="U107" si="164">U43</f>
        <v>0</v>
      </c>
      <c r="V107" s="19">
        <f t="shared" si="23"/>
        <v>2</v>
      </c>
      <c r="W107" s="19">
        <f t="shared" ref="W107" si="165">W43</f>
        <v>1</v>
      </c>
      <c r="X107" s="19">
        <f t="shared" si="25"/>
        <v>3</v>
      </c>
      <c r="Y107" s="19">
        <f t="shared" si="25"/>
        <v>3</v>
      </c>
      <c r="Z107" s="19">
        <f t="shared" si="7"/>
        <v>1</v>
      </c>
      <c r="AA107" s="18">
        <f t="shared" si="153"/>
        <v>32</v>
      </c>
      <c r="AB107" s="18"/>
    </row>
    <row r="108" spans="1:28">
      <c r="A108" s="18">
        <f t="shared" si="140"/>
        <v>38</v>
      </c>
      <c r="B108" s="21" t="str">
        <f t="shared" si="140"/>
        <v>Seghezzi</v>
      </c>
      <c r="C108" s="21" t="str">
        <f t="shared" si="140"/>
        <v>Maria Elena</v>
      </c>
      <c r="D108" s="21">
        <f t="shared" si="140"/>
        <v>36334</v>
      </c>
      <c r="E108" s="21" t="str">
        <f t="shared" si="140"/>
        <v>G. Galilei</v>
      </c>
      <c r="F108" s="21" t="str">
        <f t="shared" si="140"/>
        <v>Montopoli (PI)</v>
      </c>
      <c r="G108" s="19">
        <f t="shared" si="9"/>
        <v>0</v>
      </c>
      <c r="H108" s="19">
        <f t="shared" si="10"/>
        <v>2</v>
      </c>
      <c r="I108" s="19">
        <f t="shared" si="11"/>
        <v>3</v>
      </c>
      <c r="J108" s="19">
        <f t="shared" si="12"/>
        <v>0</v>
      </c>
      <c r="K108" s="19">
        <f t="shared" ref="K108" si="166">K44</f>
        <v>1</v>
      </c>
      <c r="L108" s="19">
        <f t="shared" si="14"/>
        <v>2</v>
      </c>
      <c r="M108" s="19">
        <f t="shared" si="15"/>
        <v>3</v>
      </c>
      <c r="N108" s="19">
        <f t="shared" si="16"/>
        <v>2</v>
      </c>
      <c r="O108" s="19">
        <f t="shared" si="17"/>
        <v>3</v>
      </c>
      <c r="P108" s="19">
        <f t="shared" si="18"/>
        <v>0</v>
      </c>
      <c r="Q108" s="19">
        <f t="shared" si="4"/>
        <v>0</v>
      </c>
      <c r="R108" s="19">
        <f t="shared" ref="R108" si="167">R44</f>
        <v>0</v>
      </c>
      <c r="S108" s="19">
        <f t="shared" si="20"/>
        <v>2</v>
      </c>
      <c r="T108" s="19">
        <f t="shared" si="21"/>
        <v>0</v>
      </c>
      <c r="U108" s="19">
        <f t="shared" ref="U108" si="168">U44</f>
        <v>3</v>
      </c>
      <c r="V108" s="19">
        <f t="shared" si="23"/>
        <v>0</v>
      </c>
      <c r="W108" s="19">
        <f t="shared" ref="W108" si="169">W44</f>
        <v>3</v>
      </c>
      <c r="X108" s="19">
        <f t="shared" si="25"/>
        <v>3</v>
      </c>
      <c r="Y108" s="19">
        <f t="shared" si="25"/>
        <v>3</v>
      </c>
      <c r="Z108" s="19">
        <f t="shared" si="7"/>
        <v>2</v>
      </c>
      <c r="AA108" s="18">
        <f t="shared" si="153"/>
        <v>32</v>
      </c>
      <c r="AB108" s="18"/>
    </row>
    <row r="109" spans="1:28">
      <c r="A109" s="18">
        <f t="shared" si="140"/>
        <v>35</v>
      </c>
      <c r="B109" s="21" t="str">
        <f t="shared" si="140"/>
        <v>Benedetti</v>
      </c>
      <c r="C109" s="21" t="str">
        <f t="shared" si="140"/>
        <v>Alessia</v>
      </c>
      <c r="D109" s="21">
        <f t="shared" si="140"/>
        <v>36333</v>
      </c>
      <c r="E109" s="21" t="str">
        <f t="shared" si="140"/>
        <v>L. Da Vinci</v>
      </c>
      <c r="F109" s="21" t="str">
        <f t="shared" si="140"/>
        <v>Orentano (PI)</v>
      </c>
      <c r="G109" s="19">
        <f t="shared" si="9"/>
        <v>0</v>
      </c>
      <c r="H109" s="19">
        <f t="shared" si="10"/>
        <v>0</v>
      </c>
      <c r="I109" s="19">
        <f t="shared" si="11"/>
        <v>3</v>
      </c>
      <c r="J109" s="19">
        <f t="shared" si="12"/>
        <v>3</v>
      </c>
      <c r="K109" s="19">
        <f t="shared" ref="K109" si="170">K45</f>
        <v>2</v>
      </c>
      <c r="L109" s="19">
        <f t="shared" si="14"/>
        <v>0</v>
      </c>
      <c r="M109" s="19">
        <f t="shared" si="15"/>
        <v>0</v>
      </c>
      <c r="N109" s="19">
        <f t="shared" si="16"/>
        <v>2</v>
      </c>
      <c r="O109" s="19">
        <f t="shared" si="17"/>
        <v>3</v>
      </c>
      <c r="P109" s="19">
        <f t="shared" si="18"/>
        <v>2</v>
      </c>
      <c r="Q109" s="19">
        <f t="shared" si="4"/>
        <v>2</v>
      </c>
      <c r="R109" s="19">
        <f t="shared" ref="R109" si="171">R45</f>
        <v>2</v>
      </c>
      <c r="S109" s="19">
        <f t="shared" si="20"/>
        <v>2</v>
      </c>
      <c r="T109" s="19">
        <f t="shared" si="21"/>
        <v>3</v>
      </c>
      <c r="U109" s="19">
        <f t="shared" ref="U109" si="172">U45</f>
        <v>0</v>
      </c>
      <c r="V109" s="19">
        <f t="shared" si="23"/>
        <v>0</v>
      </c>
      <c r="W109" s="19">
        <f t="shared" ref="W109" si="173">W45</f>
        <v>1</v>
      </c>
      <c r="X109" s="19">
        <f t="shared" si="25"/>
        <v>3</v>
      </c>
      <c r="Y109" s="19">
        <f t="shared" si="25"/>
        <v>3</v>
      </c>
      <c r="Z109" s="19">
        <f t="shared" si="7"/>
        <v>1</v>
      </c>
      <c r="AA109" s="18">
        <f t="shared" si="153"/>
        <v>32</v>
      </c>
      <c r="AB109" s="18"/>
    </row>
    <row r="110" spans="1:28">
      <c r="A110" s="18">
        <f t="shared" si="140"/>
        <v>39</v>
      </c>
      <c r="B110" s="21" t="str">
        <f t="shared" si="140"/>
        <v xml:space="preserve">Marotta </v>
      </c>
      <c r="C110" s="21" t="str">
        <f t="shared" si="140"/>
        <v>Angelica</v>
      </c>
      <c r="D110" s="21">
        <f t="shared" si="140"/>
        <v>36541</v>
      </c>
      <c r="E110" s="21" t="str">
        <f t="shared" si="140"/>
        <v xml:space="preserve"> Frank Carradori </v>
      </c>
      <c r="F110" s="21" t="str">
        <f t="shared" si="140"/>
        <v>Pistoia</v>
      </c>
      <c r="G110" s="19">
        <f t="shared" si="9"/>
        <v>3</v>
      </c>
      <c r="H110" s="19">
        <f t="shared" si="10"/>
        <v>2</v>
      </c>
      <c r="I110" s="19">
        <f t="shared" si="11"/>
        <v>3</v>
      </c>
      <c r="J110" s="19">
        <f t="shared" si="12"/>
        <v>0</v>
      </c>
      <c r="K110" s="19">
        <f t="shared" ref="K110" si="174">K46</f>
        <v>0</v>
      </c>
      <c r="L110" s="19">
        <f t="shared" si="14"/>
        <v>2</v>
      </c>
      <c r="M110" s="19">
        <f t="shared" si="15"/>
        <v>3</v>
      </c>
      <c r="N110" s="19">
        <f t="shared" si="16"/>
        <v>2</v>
      </c>
      <c r="O110" s="19">
        <f t="shared" si="17"/>
        <v>3</v>
      </c>
      <c r="P110" s="19">
        <f t="shared" si="18"/>
        <v>0</v>
      </c>
      <c r="Q110" s="19">
        <f t="shared" si="4"/>
        <v>0</v>
      </c>
      <c r="R110" s="19">
        <f t="shared" ref="R110" si="175">R46</f>
        <v>0</v>
      </c>
      <c r="S110" s="19">
        <f t="shared" si="20"/>
        <v>2</v>
      </c>
      <c r="T110" s="19">
        <f t="shared" si="21"/>
        <v>0</v>
      </c>
      <c r="U110" s="19">
        <f t="shared" ref="U110" si="176">U46</f>
        <v>3</v>
      </c>
      <c r="V110" s="19">
        <f t="shared" si="23"/>
        <v>2</v>
      </c>
      <c r="W110" s="19">
        <f t="shared" ref="W110" si="177">W46</f>
        <v>3</v>
      </c>
      <c r="X110" s="19">
        <f t="shared" si="25"/>
        <v>0</v>
      </c>
      <c r="Y110" s="19">
        <f t="shared" si="25"/>
        <v>3</v>
      </c>
      <c r="Z110" s="19">
        <f t="shared" si="7"/>
        <v>0</v>
      </c>
      <c r="AA110" s="18">
        <f t="shared" si="153"/>
        <v>31</v>
      </c>
      <c r="AB110" s="18"/>
    </row>
    <row r="111" spans="1:28">
      <c r="A111" s="18">
        <f t="shared" si="140"/>
        <v>41</v>
      </c>
      <c r="B111" s="21" t="str">
        <f t="shared" si="140"/>
        <v>Zanigni</v>
      </c>
      <c r="C111" s="21" t="str">
        <f t="shared" si="140"/>
        <v>Giada</v>
      </c>
      <c r="D111" s="21">
        <f t="shared" si="140"/>
        <v>36413</v>
      </c>
      <c r="E111" s="21" t="str">
        <f t="shared" si="140"/>
        <v xml:space="preserve">Gamerra </v>
      </c>
      <c r="F111" s="21" t="str">
        <f t="shared" si="140"/>
        <v>Pisa</v>
      </c>
      <c r="G111" s="19">
        <f t="shared" si="9"/>
        <v>0</v>
      </c>
      <c r="H111" s="19">
        <f t="shared" si="10"/>
        <v>2</v>
      </c>
      <c r="I111" s="19">
        <f t="shared" si="11"/>
        <v>3</v>
      </c>
      <c r="J111" s="19">
        <f t="shared" si="12"/>
        <v>3</v>
      </c>
      <c r="K111" s="19">
        <f t="shared" ref="K111" si="178">K47</f>
        <v>0</v>
      </c>
      <c r="L111" s="19">
        <f t="shared" si="14"/>
        <v>2</v>
      </c>
      <c r="M111" s="19">
        <f t="shared" si="15"/>
        <v>0</v>
      </c>
      <c r="N111" s="19">
        <f t="shared" si="16"/>
        <v>2</v>
      </c>
      <c r="O111" s="19">
        <f t="shared" si="17"/>
        <v>3</v>
      </c>
      <c r="P111" s="19">
        <f t="shared" si="18"/>
        <v>2</v>
      </c>
      <c r="Q111" s="19">
        <f t="shared" si="4"/>
        <v>0</v>
      </c>
      <c r="R111" s="19">
        <f t="shared" ref="R111" si="179">R47</f>
        <v>1</v>
      </c>
      <c r="S111" s="19">
        <f t="shared" si="20"/>
        <v>2</v>
      </c>
      <c r="T111" s="19">
        <f t="shared" si="21"/>
        <v>3</v>
      </c>
      <c r="U111" s="19">
        <f t="shared" ref="U111" si="180">U47</f>
        <v>3</v>
      </c>
      <c r="V111" s="19">
        <f t="shared" si="23"/>
        <v>0</v>
      </c>
      <c r="W111" s="19">
        <f t="shared" ref="W111" si="181">W47</f>
        <v>0</v>
      </c>
      <c r="X111" s="19">
        <f t="shared" si="25"/>
        <v>3</v>
      </c>
      <c r="Y111" s="19">
        <f t="shared" si="25"/>
        <v>0</v>
      </c>
      <c r="Z111" s="19">
        <f t="shared" si="7"/>
        <v>1</v>
      </c>
      <c r="AA111" s="18">
        <f t="shared" si="153"/>
        <v>30</v>
      </c>
      <c r="AB111" s="18"/>
    </row>
    <row r="112" spans="1:28">
      <c r="A112" s="18">
        <f t="shared" ref="A112:F112" si="182">A48</f>
        <v>40</v>
      </c>
      <c r="B112" s="21" t="str">
        <f t="shared" si="182"/>
        <v>Marzocchella</v>
      </c>
      <c r="C112" s="21" t="str">
        <f t="shared" si="182"/>
        <v>Tiziano</v>
      </c>
      <c r="D112" s="21">
        <f t="shared" si="182"/>
        <v>36293</v>
      </c>
      <c r="E112" s="21" t="str">
        <f t="shared" si="182"/>
        <v>L.Da Vinci</v>
      </c>
      <c r="F112" s="21" t="str">
        <f t="shared" si="182"/>
        <v>Orentano (PI)</v>
      </c>
      <c r="G112" s="19">
        <f t="shared" si="9"/>
        <v>0</v>
      </c>
      <c r="H112" s="19">
        <f t="shared" si="10"/>
        <v>2</v>
      </c>
      <c r="I112" s="19">
        <f t="shared" si="11"/>
        <v>3</v>
      </c>
      <c r="J112" s="19">
        <f t="shared" si="12"/>
        <v>3</v>
      </c>
      <c r="K112" s="19">
        <f t="shared" ref="K112" si="183">K48</f>
        <v>0</v>
      </c>
      <c r="L112" s="19">
        <f t="shared" si="14"/>
        <v>2</v>
      </c>
      <c r="M112" s="19">
        <f t="shared" si="15"/>
        <v>0</v>
      </c>
      <c r="N112" s="19">
        <f t="shared" si="16"/>
        <v>2</v>
      </c>
      <c r="O112" s="19">
        <f t="shared" si="17"/>
        <v>3</v>
      </c>
      <c r="P112" s="19">
        <f t="shared" si="18"/>
        <v>0</v>
      </c>
      <c r="Q112" s="19">
        <f t="shared" si="4"/>
        <v>0</v>
      </c>
      <c r="R112" s="19">
        <f t="shared" ref="R112" si="184">R48</f>
        <v>1</v>
      </c>
      <c r="S112" s="19">
        <f t="shared" si="20"/>
        <v>2</v>
      </c>
      <c r="T112" s="19">
        <f t="shared" si="21"/>
        <v>3</v>
      </c>
      <c r="U112" s="19">
        <f t="shared" ref="U112" si="185">U48</f>
        <v>3</v>
      </c>
      <c r="V112" s="19">
        <f t="shared" si="23"/>
        <v>0</v>
      </c>
      <c r="W112" s="19">
        <f t="shared" ref="W112" si="186">W48</f>
        <v>0</v>
      </c>
      <c r="X112" s="19">
        <f t="shared" si="25"/>
        <v>3</v>
      </c>
      <c r="Y112" s="19">
        <f t="shared" si="25"/>
        <v>3</v>
      </c>
      <c r="Z112" s="19">
        <f t="shared" si="7"/>
        <v>0</v>
      </c>
      <c r="AA112" s="18">
        <f t="shared" si="153"/>
        <v>30</v>
      </c>
      <c r="AB112" s="18"/>
    </row>
    <row r="113" spans="1:28">
      <c r="A113" s="18">
        <f>A49</f>
        <v>42</v>
      </c>
      <c r="B113" s="21" t="str">
        <f t="shared" ref="B113:F113" si="187">B49</f>
        <v>Dass</v>
      </c>
      <c r="C113" s="21" t="str">
        <f t="shared" si="187"/>
        <v>Alisha</v>
      </c>
      <c r="D113" s="21">
        <f t="shared" si="187"/>
        <v>36473</v>
      </c>
      <c r="E113" s="21" t="str">
        <f t="shared" si="187"/>
        <v xml:space="preserve">"Martin Luther King" </v>
      </c>
      <c r="F113" s="21" t="str">
        <f t="shared" si="187"/>
        <v>Bottegone (PT)</v>
      </c>
      <c r="G113" s="19">
        <f t="shared" si="9"/>
        <v>0</v>
      </c>
      <c r="H113" s="19">
        <f t="shared" si="10"/>
        <v>2</v>
      </c>
      <c r="I113" s="19">
        <f t="shared" si="11"/>
        <v>3</v>
      </c>
      <c r="J113" s="19">
        <f t="shared" si="12"/>
        <v>3</v>
      </c>
      <c r="K113" s="19">
        <f t="shared" ref="K113" si="188">K49</f>
        <v>1</v>
      </c>
      <c r="L113" s="19">
        <f t="shared" si="14"/>
        <v>2</v>
      </c>
      <c r="M113" s="19">
        <f t="shared" si="15"/>
        <v>3</v>
      </c>
      <c r="N113" s="19">
        <f t="shared" si="16"/>
        <v>2</v>
      </c>
      <c r="O113" s="19">
        <f t="shared" si="17"/>
        <v>3</v>
      </c>
      <c r="P113" s="19">
        <f t="shared" si="18"/>
        <v>0</v>
      </c>
      <c r="Q113" s="19">
        <f t="shared" si="4"/>
        <v>2</v>
      </c>
      <c r="R113" s="19">
        <f t="shared" ref="R113" si="189">R49</f>
        <v>0</v>
      </c>
      <c r="S113" s="19">
        <f t="shared" si="20"/>
        <v>2</v>
      </c>
      <c r="T113" s="19">
        <f t="shared" si="21"/>
        <v>0</v>
      </c>
      <c r="U113" s="19">
        <f t="shared" ref="U113" si="190">U49</f>
        <v>0</v>
      </c>
      <c r="V113" s="19">
        <f t="shared" si="23"/>
        <v>0</v>
      </c>
      <c r="W113" s="19">
        <f t="shared" ref="W113" si="191">W49</f>
        <v>1</v>
      </c>
      <c r="X113" s="19">
        <f t="shared" si="25"/>
        <v>0</v>
      </c>
      <c r="Y113" s="19">
        <f t="shared" si="25"/>
        <v>3</v>
      </c>
      <c r="Z113" s="19">
        <f t="shared" si="7"/>
        <v>2</v>
      </c>
      <c r="AA113" s="18">
        <f t="shared" si="153"/>
        <v>29</v>
      </c>
      <c r="AB113" s="18"/>
    </row>
    <row r="114" spans="1:28">
      <c r="A114" s="18">
        <f>A50</f>
        <v>44</v>
      </c>
      <c r="B114" s="21" t="str">
        <f t="shared" ref="B114:D114" si="192">B50</f>
        <v>Manta</v>
      </c>
      <c r="C114" s="21" t="str">
        <f t="shared" si="192"/>
        <v>Mariasole</v>
      </c>
      <c r="D114" s="21">
        <f t="shared" si="192"/>
        <v>36411</v>
      </c>
      <c r="E114" s="21" t="str">
        <f>F50</f>
        <v>Pistoia</v>
      </c>
      <c r="F114" s="21" t="e">
        <f>#REF!</f>
        <v>#REF!</v>
      </c>
      <c r="G114" s="19">
        <f t="shared" si="9"/>
        <v>0</v>
      </c>
      <c r="H114" s="19">
        <f t="shared" si="10"/>
        <v>2</v>
      </c>
      <c r="I114" s="19">
        <f t="shared" si="11"/>
        <v>3</v>
      </c>
      <c r="J114" s="19">
        <f t="shared" si="12"/>
        <v>3</v>
      </c>
      <c r="K114" s="19">
        <f t="shared" ref="K114" si="193">K50</f>
        <v>0</v>
      </c>
      <c r="L114" s="19">
        <f t="shared" si="14"/>
        <v>0</v>
      </c>
      <c r="M114" s="19">
        <f t="shared" si="15"/>
        <v>0</v>
      </c>
      <c r="N114" s="19">
        <f t="shared" si="16"/>
        <v>2</v>
      </c>
      <c r="O114" s="19">
        <f t="shared" si="17"/>
        <v>0</v>
      </c>
      <c r="P114" s="19">
        <f t="shared" si="18"/>
        <v>0</v>
      </c>
      <c r="Q114" s="19">
        <f t="shared" si="4"/>
        <v>0</v>
      </c>
      <c r="R114" s="19">
        <f t="shared" ref="R114" si="194">R50</f>
        <v>0</v>
      </c>
      <c r="S114" s="19">
        <f t="shared" si="20"/>
        <v>2</v>
      </c>
      <c r="T114" s="19">
        <f t="shared" si="21"/>
        <v>3</v>
      </c>
      <c r="U114" s="19">
        <f t="shared" ref="U114" si="195">U50</f>
        <v>3</v>
      </c>
      <c r="V114" s="19">
        <f t="shared" si="23"/>
        <v>2</v>
      </c>
      <c r="W114" s="19">
        <f t="shared" ref="W114" si="196">W50</f>
        <v>3</v>
      </c>
      <c r="X114" s="19">
        <f t="shared" si="25"/>
        <v>3</v>
      </c>
      <c r="Y114" s="19">
        <f t="shared" si="25"/>
        <v>3</v>
      </c>
      <c r="Z114" s="19">
        <f t="shared" si="7"/>
        <v>0</v>
      </c>
      <c r="AA114" s="18">
        <f t="shared" si="153"/>
        <v>29</v>
      </c>
      <c r="AB114" s="18"/>
    </row>
    <row r="115" spans="1:28">
      <c r="A115" s="18">
        <f>A51</f>
        <v>43</v>
      </c>
      <c r="B115" s="21" t="str">
        <f>B51</f>
        <v xml:space="preserve">Mannucci </v>
      </c>
      <c r="C115" s="21" t="str">
        <f>C51</f>
        <v>Stefano Andrea</v>
      </c>
      <c r="D115" s="21">
        <f>D51</f>
        <v>36362</v>
      </c>
      <c r="E115" s="21" t="str">
        <f>E51</f>
        <v>P. Levi</v>
      </c>
      <c r="F115" s="21" t="str">
        <f>F51</f>
        <v>Impruneta (PI)</v>
      </c>
      <c r="G115" s="19">
        <f t="shared" si="9"/>
        <v>0</v>
      </c>
      <c r="H115" s="19">
        <f t="shared" si="10"/>
        <v>0</v>
      </c>
      <c r="I115" s="19">
        <f t="shared" si="11"/>
        <v>3</v>
      </c>
      <c r="J115" s="19">
        <f t="shared" si="12"/>
        <v>0</v>
      </c>
      <c r="K115" s="19">
        <f t="shared" ref="K115" si="197">K51</f>
        <v>0</v>
      </c>
      <c r="L115" s="19">
        <f t="shared" si="14"/>
        <v>0</v>
      </c>
      <c r="M115" s="19">
        <f t="shared" si="15"/>
        <v>3</v>
      </c>
      <c r="N115" s="19">
        <f t="shared" si="16"/>
        <v>2</v>
      </c>
      <c r="O115" s="19">
        <f t="shared" si="17"/>
        <v>3</v>
      </c>
      <c r="P115" s="19">
        <f t="shared" si="18"/>
        <v>2</v>
      </c>
      <c r="Q115" s="19">
        <f t="shared" si="4"/>
        <v>0</v>
      </c>
      <c r="R115" s="19">
        <f t="shared" ref="R115" si="198">R51</f>
        <v>2</v>
      </c>
      <c r="S115" s="19">
        <f t="shared" si="20"/>
        <v>2</v>
      </c>
      <c r="T115" s="19">
        <f t="shared" si="21"/>
        <v>0</v>
      </c>
      <c r="U115" s="19">
        <f t="shared" ref="U115" si="199">U51</f>
        <v>3</v>
      </c>
      <c r="V115" s="19">
        <f t="shared" si="23"/>
        <v>0</v>
      </c>
      <c r="W115" s="19">
        <f t="shared" ref="W115" si="200">W51</f>
        <v>1</v>
      </c>
      <c r="X115" s="19">
        <f t="shared" si="25"/>
        <v>3</v>
      </c>
      <c r="Y115" s="19">
        <f t="shared" si="25"/>
        <v>3</v>
      </c>
      <c r="Z115" s="19">
        <f t="shared" si="7"/>
        <v>2</v>
      </c>
      <c r="AA115" s="18">
        <f t="shared" si="153"/>
        <v>29</v>
      </c>
      <c r="AB115" s="18"/>
    </row>
    <row r="116" spans="1:28">
      <c r="A116" s="18">
        <f>A52</f>
        <v>46</v>
      </c>
      <c r="B116" s="21" t="str">
        <f t="shared" ref="B116:F116" si="201">B52</f>
        <v>Oddo</v>
      </c>
      <c r="C116" s="21" t="str">
        <f t="shared" si="201"/>
        <v>Viola</v>
      </c>
      <c r="D116" s="21">
        <f>D52</f>
        <v>36528</v>
      </c>
      <c r="E116" s="21" t="str">
        <f t="shared" si="201"/>
        <v>Isa 6</v>
      </c>
      <c r="F116" s="21" t="str">
        <f t="shared" si="201"/>
        <v xml:space="preserve"> La Spezia</v>
      </c>
      <c r="G116" s="19">
        <f t="shared" si="9"/>
        <v>0</v>
      </c>
      <c r="H116" s="19">
        <f t="shared" si="10"/>
        <v>2</v>
      </c>
      <c r="I116" s="19">
        <f t="shared" si="11"/>
        <v>3</v>
      </c>
      <c r="J116" s="19">
        <f t="shared" si="12"/>
        <v>0</v>
      </c>
      <c r="K116" s="19">
        <f t="shared" ref="K116" si="202">K52</f>
        <v>1</v>
      </c>
      <c r="L116" s="19">
        <f t="shared" si="14"/>
        <v>0</v>
      </c>
      <c r="M116" s="19">
        <f t="shared" si="15"/>
        <v>3</v>
      </c>
      <c r="N116" s="19">
        <f t="shared" si="16"/>
        <v>2</v>
      </c>
      <c r="O116" s="19">
        <f t="shared" si="17"/>
        <v>3</v>
      </c>
      <c r="P116" s="19">
        <f t="shared" si="18"/>
        <v>0</v>
      </c>
      <c r="Q116" s="19">
        <f t="shared" si="4"/>
        <v>0</v>
      </c>
      <c r="R116" s="19">
        <f t="shared" ref="R116" si="203">R52</f>
        <v>0</v>
      </c>
      <c r="S116" s="19">
        <f t="shared" si="20"/>
        <v>2</v>
      </c>
      <c r="T116" s="19">
        <f t="shared" si="21"/>
        <v>0</v>
      </c>
      <c r="U116" s="19">
        <f t="shared" ref="U116" si="204">U52</f>
        <v>0</v>
      </c>
      <c r="V116" s="19">
        <f t="shared" si="23"/>
        <v>0</v>
      </c>
      <c r="W116" s="19">
        <f t="shared" ref="W116" si="205">W52</f>
        <v>3</v>
      </c>
      <c r="X116" s="19">
        <f t="shared" si="25"/>
        <v>3</v>
      </c>
      <c r="Y116" s="19">
        <f t="shared" si="25"/>
        <v>3</v>
      </c>
      <c r="Z116" s="19">
        <f t="shared" si="7"/>
        <v>2</v>
      </c>
      <c r="AA116" s="18">
        <f t="shared" si="153"/>
        <v>27</v>
      </c>
      <c r="AB116" s="18"/>
    </row>
    <row r="117" spans="1:28">
      <c r="A117" s="18">
        <f t="shared" ref="A117:F127" si="206">A53</f>
        <v>47</v>
      </c>
      <c r="B117" s="21" t="str">
        <f t="shared" si="206"/>
        <v>Siniscalchi</v>
      </c>
      <c r="C117" s="21" t="str">
        <f t="shared" si="206"/>
        <v>Laura</v>
      </c>
      <c r="D117" s="21">
        <f t="shared" si="206"/>
        <v>36486</v>
      </c>
      <c r="E117" s="21" t="str">
        <f t="shared" si="206"/>
        <v xml:space="preserve">Jenco </v>
      </c>
      <c r="F117" s="21" t="str">
        <f t="shared" si="206"/>
        <v>Viareggio  (LU)</v>
      </c>
      <c r="G117" s="19">
        <f t="shared" si="9"/>
        <v>3</v>
      </c>
      <c r="H117" s="19">
        <f t="shared" si="10"/>
        <v>2</v>
      </c>
      <c r="I117" s="19">
        <f t="shared" si="11"/>
        <v>3</v>
      </c>
      <c r="J117" s="19">
        <f t="shared" si="12"/>
        <v>0</v>
      </c>
      <c r="K117" s="19">
        <f t="shared" ref="K117" si="207">K53</f>
        <v>0</v>
      </c>
      <c r="L117" s="19">
        <f t="shared" si="14"/>
        <v>0</v>
      </c>
      <c r="M117" s="19">
        <f t="shared" si="15"/>
        <v>3</v>
      </c>
      <c r="N117" s="19">
        <f t="shared" si="16"/>
        <v>2</v>
      </c>
      <c r="O117" s="19">
        <f t="shared" si="17"/>
        <v>3</v>
      </c>
      <c r="P117" s="19">
        <f t="shared" si="18"/>
        <v>0</v>
      </c>
      <c r="Q117" s="19">
        <f t="shared" si="4"/>
        <v>2</v>
      </c>
      <c r="R117" s="19">
        <f t="shared" ref="R117" si="208">R53</f>
        <v>0</v>
      </c>
      <c r="S117" s="19">
        <f t="shared" si="20"/>
        <v>2</v>
      </c>
      <c r="T117" s="19">
        <f t="shared" si="21"/>
        <v>0</v>
      </c>
      <c r="U117" s="19">
        <f t="shared" ref="U117" si="209">U53</f>
        <v>3</v>
      </c>
      <c r="V117" s="19">
        <f t="shared" si="23"/>
        <v>0</v>
      </c>
      <c r="W117" s="19">
        <f t="shared" ref="W117" si="210">W53</f>
        <v>3</v>
      </c>
      <c r="X117" s="19">
        <f t="shared" si="25"/>
        <v>0</v>
      </c>
      <c r="Y117" s="19">
        <f t="shared" si="25"/>
        <v>0</v>
      </c>
      <c r="Z117" s="19">
        <f t="shared" si="7"/>
        <v>1</v>
      </c>
      <c r="AA117" s="18">
        <f t="shared" si="153"/>
        <v>27</v>
      </c>
    </row>
    <row r="118" spans="1:28">
      <c r="A118" s="18">
        <f t="shared" si="206"/>
        <v>45</v>
      </c>
      <c r="B118" s="21" t="str">
        <f t="shared" si="206"/>
        <v xml:space="preserve">Niccolai </v>
      </c>
      <c r="C118" s="21" t="str">
        <f t="shared" si="206"/>
        <v>Lorenzo</v>
      </c>
      <c r="D118" s="21">
        <f t="shared" si="206"/>
        <v>36249</v>
      </c>
      <c r="E118" s="21" t="str">
        <f t="shared" si="206"/>
        <v xml:space="preserve">"Martin Luther King" </v>
      </c>
      <c r="F118" s="21" t="str">
        <f t="shared" si="206"/>
        <v>Bottegone  (PT)</v>
      </c>
      <c r="G118" s="19">
        <f t="shared" si="9"/>
        <v>0</v>
      </c>
      <c r="H118" s="19">
        <f t="shared" si="10"/>
        <v>2</v>
      </c>
      <c r="I118" s="19">
        <f t="shared" si="11"/>
        <v>3</v>
      </c>
      <c r="J118" s="19">
        <f t="shared" si="12"/>
        <v>3</v>
      </c>
      <c r="K118" s="19">
        <f t="shared" ref="K118" si="211">K54</f>
        <v>1</v>
      </c>
      <c r="L118" s="19">
        <f t="shared" si="14"/>
        <v>0</v>
      </c>
      <c r="M118" s="19">
        <f t="shared" si="15"/>
        <v>3</v>
      </c>
      <c r="N118" s="19">
        <f t="shared" si="16"/>
        <v>2</v>
      </c>
      <c r="O118" s="19">
        <f t="shared" si="17"/>
        <v>0</v>
      </c>
      <c r="P118" s="19">
        <f t="shared" si="18"/>
        <v>0</v>
      </c>
      <c r="Q118" s="19">
        <f t="shared" si="4"/>
        <v>2</v>
      </c>
      <c r="R118" s="19">
        <f t="shared" ref="R118" si="212">R54</f>
        <v>0</v>
      </c>
      <c r="S118" s="19">
        <f t="shared" si="20"/>
        <v>2</v>
      </c>
      <c r="T118" s="19">
        <f t="shared" si="21"/>
        <v>0</v>
      </c>
      <c r="U118" s="19">
        <f t="shared" ref="U118" si="213">U54</f>
        <v>3</v>
      </c>
      <c r="V118" s="19">
        <f t="shared" si="23"/>
        <v>0</v>
      </c>
      <c r="W118" s="19">
        <f t="shared" ref="W118" si="214">W54</f>
        <v>3</v>
      </c>
      <c r="X118" s="19">
        <f t="shared" si="25"/>
        <v>0</v>
      </c>
      <c r="Y118" s="19">
        <f t="shared" si="25"/>
        <v>3</v>
      </c>
      <c r="Z118" s="19">
        <f t="shared" si="7"/>
        <v>0</v>
      </c>
      <c r="AA118" s="18">
        <f t="shared" si="153"/>
        <v>27</v>
      </c>
    </row>
    <row r="119" spans="1:28">
      <c r="A119" s="18">
        <f t="shared" si="206"/>
        <v>48</v>
      </c>
      <c r="B119" s="21" t="str">
        <f t="shared" si="206"/>
        <v>Manetti</v>
      </c>
      <c r="C119" s="21" t="str">
        <f t="shared" si="206"/>
        <v xml:space="preserve">Giulia </v>
      </c>
      <c r="D119" s="21">
        <f t="shared" si="206"/>
        <v>36417</v>
      </c>
      <c r="E119" s="21" t="str">
        <f t="shared" si="206"/>
        <v xml:space="preserve">Niccolini </v>
      </c>
      <c r="F119" s="21" t="str">
        <f t="shared" si="206"/>
        <v>San Giuliano (PI)</v>
      </c>
      <c r="G119" s="19">
        <f t="shared" si="9"/>
        <v>0</v>
      </c>
      <c r="H119" s="19">
        <f t="shared" si="10"/>
        <v>2</v>
      </c>
      <c r="I119" s="19">
        <f t="shared" si="11"/>
        <v>3</v>
      </c>
      <c r="J119" s="19">
        <f t="shared" si="12"/>
        <v>0</v>
      </c>
      <c r="K119" s="19">
        <f t="shared" ref="K119" si="215">K55</f>
        <v>1</v>
      </c>
      <c r="L119" s="19">
        <f t="shared" si="14"/>
        <v>2</v>
      </c>
      <c r="M119" s="19">
        <f t="shared" si="15"/>
        <v>0</v>
      </c>
      <c r="N119" s="19">
        <f t="shared" si="16"/>
        <v>2</v>
      </c>
      <c r="O119" s="19">
        <f t="shared" si="17"/>
        <v>3</v>
      </c>
      <c r="P119" s="19">
        <f t="shared" si="18"/>
        <v>0</v>
      </c>
      <c r="Q119" s="19">
        <f t="shared" si="4"/>
        <v>0</v>
      </c>
      <c r="R119" s="19">
        <f t="shared" ref="R119" si="216">R55</f>
        <v>0</v>
      </c>
      <c r="S119" s="19">
        <f t="shared" si="20"/>
        <v>2</v>
      </c>
      <c r="T119" s="19">
        <f t="shared" si="21"/>
        <v>3</v>
      </c>
      <c r="U119" s="19">
        <f t="shared" ref="U119" si="217">U55</f>
        <v>0</v>
      </c>
      <c r="V119" s="19">
        <f t="shared" si="23"/>
        <v>2</v>
      </c>
      <c r="W119" s="19">
        <f t="shared" ref="W119" si="218">W55</f>
        <v>1</v>
      </c>
      <c r="X119" s="19">
        <f t="shared" si="25"/>
        <v>0</v>
      </c>
      <c r="Y119" s="19">
        <f t="shared" si="25"/>
        <v>3</v>
      </c>
      <c r="Z119" s="19">
        <f t="shared" si="7"/>
        <v>1</v>
      </c>
      <c r="AA119" s="18">
        <f t="shared" si="153"/>
        <v>25</v>
      </c>
    </row>
    <row r="120" spans="1:28">
      <c r="A120" s="18">
        <f t="shared" si="206"/>
        <v>49</v>
      </c>
      <c r="B120" s="21" t="str">
        <f t="shared" si="206"/>
        <v>Fontana</v>
      </c>
      <c r="C120" s="21" t="str">
        <f t="shared" si="206"/>
        <v>Lorenzo</v>
      </c>
      <c r="D120" s="21">
        <f t="shared" si="206"/>
        <v>36389</v>
      </c>
      <c r="E120" s="21" t="str">
        <f t="shared" si="206"/>
        <v>L.Da Vinci</v>
      </c>
      <c r="F120" s="21" t="str">
        <f t="shared" si="206"/>
        <v>Orentano (PI)</v>
      </c>
      <c r="G120" s="19">
        <f t="shared" si="9"/>
        <v>0</v>
      </c>
      <c r="H120" s="19">
        <f t="shared" si="10"/>
        <v>2</v>
      </c>
      <c r="I120" s="19">
        <f t="shared" si="11"/>
        <v>3</v>
      </c>
      <c r="J120" s="19">
        <f t="shared" si="12"/>
        <v>0</v>
      </c>
      <c r="K120" s="19">
        <f t="shared" ref="K120" si="219">K56</f>
        <v>1</v>
      </c>
      <c r="L120" s="19">
        <f t="shared" si="14"/>
        <v>0</v>
      </c>
      <c r="M120" s="19">
        <f t="shared" si="15"/>
        <v>3</v>
      </c>
      <c r="N120" s="19">
        <f t="shared" si="16"/>
        <v>2</v>
      </c>
      <c r="O120" s="19">
        <f t="shared" si="17"/>
        <v>0</v>
      </c>
      <c r="P120" s="19">
        <f t="shared" si="18"/>
        <v>2</v>
      </c>
      <c r="Q120" s="19">
        <f t="shared" si="4"/>
        <v>0</v>
      </c>
      <c r="R120" s="19">
        <f t="shared" ref="R120" si="220">R56</f>
        <v>1</v>
      </c>
      <c r="S120" s="19">
        <f t="shared" si="20"/>
        <v>2</v>
      </c>
      <c r="T120" s="19">
        <f t="shared" si="21"/>
        <v>0</v>
      </c>
      <c r="U120" s="19">
        <f t="shared" ref="U120" si="221">U56</f>
        <v>3</v>
      </c>
      <c r="V120" s="19">
        <f t="shared" si="23"/>
        <v>0</v>
      </c>
      <c r="W120" s="19">
        <f t="shared" ref="W120" si="222">W56</f>
        <v>0</v>
      </c>
      <c r="X120" s="19">
        <f t="shared" si="25"/>
        <v>0</v>
      </c>
      <c r="Y120" s="19">
        <f t="shared" si="25"/>
        <v>3</v>
      </c>
      <c r="Z120" s="19">
        <f t="shared" si="7"/>
        <v>2</v>
      </c>
      <c r="AA120" s="18">
        <f t="shared" si="153"/>
        <v>24</v>
      </c>
    </row>
    <row r="121" spans="1:28">
      <c r="A121" s="18">
        <f t="shared" si="206"/>
        <v>50</v>
      </c>
      <c r="B121" s="21" t="str">
        <f t="shared" si="206"/>
        <v>Filippeschi</v>
      </c>
      <c r="C121" s="21" t="str">
        <f t="shared" si="206"/>
        <v>Letizia</v>
      </c>
      <c r="D121" s="21">
        <f t="shared" si="206"/>
        <v>36295</v>
      </c>
      <c r="E121" s="21" t="str">
        <f t="shared" si="206"/>
        <v>"G. Galilei"</v>
      </c>
      <c r="F121" s="21" t="str">
        <f t="shared" si="206"/>
        <v>Montopoli (PI)</v>
      </c>
      <c r="G121" s="19">
        <f t="shared" si="9"/>
        <v>0</v>
      </c>
      <c r="H121" s="19">
        <f t="shared" si="10"/>
        <v>2</v>
      </c>
      <c r="I121" s="19">
        <f t="shared" si="11"/>
        <v>3</v>
      </c>
      <c r="J121" s="19">
        <f t="shared" si="12"/>
        <v>3</v>
      </c>
      <c r="K121" s="19">
        <f t="shared" ref="K121" si="223">K57</f>
        <v>0</v>
      </c>
      <c r="L121" s="19">
        <f t="shared" si="14"/>
        <v>0</v>
      </c>
      <c r="M121" s="19">
        <f t="shared" si="15"/>
        <v>3</v>
      </c>
      <c r="N121" s="19">
        <f t="shared" si="16"/>
        <v>2</v>
      </c>
      <c r="O121" s="19">
        <f t="shared" si="17"/>
        <v>0</v>
      </c>
      <c r="P121" s="19">
        <f t="shared" si="18"/>
        <v>2</v>
      </c>
      <c r="Q121" s="19">
        <f t="shared" si="4"/>
        <v>0</v>
      </c>
      <c r="R121" s="19">
        <f t="shared" ref="R121" si="224">R57</f>
        <v>0</v>
      </c>
      <c r="S121" s="19">
        <f t="shared" si="20"/>
        <v>2</v>
      </c>
      <c r="T121" s="19">
        <f t="shared" si="21"/>
        <v>0</v>
      </c>
      <c r="U121" s="19">
        <f t="shared" ref="U121" si="225">U57</f>
        <v>0</v>
      </c>
      <c r="V121" s="19">
        <f t="shared" si="23"/>
        <v>0</v>
      </c>
      <c r="W121" s="19">
        <f t="shared" ref="W121" si="226">W57</f>
        <v>1</v>
      </c>
      <c r="X121" s="19">
        <f t="shared" si="25"/>
        <v>0</v>
      </c>
      <c r="Y121" s="19">
        <f t="shared" si="25"/>
        <v>3</v>
      </c>
      <c r="Z121" s="19">
        <f t="shared" si="7"/>
        <v>2</v>
      </c>
      <c r="AA121" s="18">
        <f t="shared" si="153"/>
        <v>23</v>
      </c>
    </row>
    <row r="122" spans="1:28">
      <c r="A122" s="18">
        <f t="shared" si="206"/>
        <v>53</v>
      </c>
      <c r="B122" s="21" t="str">
        <f t="shared" si="206"/>
        <v>Vanni</v>
      </c>
      <c r="C122" s="21" t="str">
        <f t="shared" si="206"/>
        <v>Silvia</v>
      </c>
      <c r="D122" s="21">
        <f t="shared" si="206"/>
        <v>36538</v>
      </c>
      <c r="E122" s="21" t="str">
        <f t="shared" si="206"/>
        <v>G. Galilei</v>
      </c>
      <c r="F122" s="21" t="str">
        <f t="shared" si="206"/>
        <v>Montopoli (PI)</v>
      </c>
      <c r="G122" s="19">
        <f t="shared" si="9"/>
        <v>3</v>
      </c>
      <c r="H122" s="19">
        <f t="shared" si="10"/>
        <v>2</v>
      </c>
      <c r="I122" s="19">
        <f t="shared" si="11"/>
        <v>3</v>
      </c>
      <c r="J122" s="19">
        <f t="shared" si="12"/>
        <v>0</v>
      </c>
      <c r="K122" s="19">
        <f t="shared" ref="K122" si="227">K58</f>
        <v>0</v>
      </c>
      <c r="L122" s="19">
        <f t="shared" si="14"/>
        <v>0</v>
      </c>
      <c r="M122" s="19">
        <f t="shared" si="15"/>
        <v>0</v>
      </c>
      <c r="N122" s="19">
        <f t="shared" si="16"/>
        <v>2</v>
      </c>
      <c r="O122" s="19">
        <f t="shared" si="17"/>
        <v>0</v>
      </c>
      <c r="P122" s="19">
        <f t="shared" si="18"/>
        <v>2</v>
      </c>
      <c r="Q122" s="19">
        <f t="shared" si="4"/>
        <v>0</v>
      </c>
      <c r="R122" s="19">
        <f t="shared" ref="R122" si="228">R58</f>
        <v>0</v>
      </c>
      <c r="S122" s="19">
        <f t="shared" si="20"/>
        <v>2</v>
      </c>
      <c r="T122" s="19">
        <f t="shared" si="21"/>
        <v>0</v>
      </c>
      <c r="U122" s="19">
        <f t="shared" ref="U122" si="229">U58</f>
        <v>3</v>
      </c>
      <c r="V122" s="19">
        <f t="shared" si="23"/>
        <v>0</v>
      </c>
      <c r="W122" s="19">
        <f t="shared" ref="W122" si="230">W58</f>
        <v>0</v>
      </c>
      <c r="X122" s="19">
        <f t="shared" si="25"/>
        <v>0</v>
      </c>
      <c r="Y122" s="19">
        <f t="shared" si="25"/>
        <v>3</v>
      </c>
      <c r="Z122" s="19">
        <f t="shared" si="7"/>
        <v>2</v>
      </c>
      <c r="AA122" s="18">
        <f t="shared" si="153"/>
        <v>22</v>
      </c>
    </row>
    <row r="123" spans="1:28">
      <c r="A123" s="18">
        <f t="shared" si="206"/>
        <v>51</v>
      </c>
      <c r="B123" s="21" t="str">
        <f t="shared" si="206"/>
        <v>Panattoni</v>
      </c>
      <c r="C123" s="21" t="str">
        <f t="shared" si="206"/>
        <v>Andrea</v>
      </c>
      <c r="D123" s="21">
        <f t="shared" si="206"/>
        <v>36380</v>
      </c>
      <c r="E123" s="21" t="str">
        <f t="shared" si="206"/>
        <v xml:space="preserve">"Martin Luther King" </v>
      </c>
      <c r="F123" s="21" t="str">
        <f t="shared" si="206"/>
        <v>Bottegone  (PT)</v>
      </c>
      <c r="G123" s="19">
        <f t="shared" si="9"/>
        <v>0</v>
      </c>
      <c r="H123" s="19">
        <f t="shared" si="10"/>
        <v>0</v>
      </c>
      <c r="I123" s="19">
        <f t="shared" si="11"/>
        <v>3</v>
      </c>
      <c r="J123" s="19">
        <f t="shared" si="12"/>
        <v>3</v>
      </c>
      <c r="K123" s="19">
        <f t="shared" ref="K123" si="231">K59</f>
        <v>0</v>
      </c>
      <c r="L123" s="19">
        <f t="shared" si="14"/>
        <v>0</v>
      </c>
      <c r="M123" s="19">
        <f t="shared" si="15"/>
        <v>0</v>
      </c>
      <c r="N123" s="19">
        <f t="shared" si="16"/>
        <v>2</v>
      </c>
      <c r="O123" s="19">
        <f t="shared" si="17"/>
        <v>0</v>
      </c>
      <c r="P123" s="19">
        <f t="shared" si="18"/>
        <v>0</v>
      </c>
      <c r="Q123" s="19">
        <f t="shared" si="4"/>
        <v>2</v>
      </c>
      <c r="R123" s="19">
        <f t="shared" ref="R123" si="232">R59</f>
        <v>1</v>
      </c>
      <c r="S123" s="19">
        <f t="shared" si="20"/>
        <v>2</v>
      </c>
      <c r="T123" s="19">
        <f t="shared" si="21"/>
        <v>0</v>
      </c>
      <c r="U123" s="19">
        <f t="shared" ref="U123" si="233">U59</f>
        <v>3</v>
      </c>
      <c r="V123" s="19">
        <f t="shared" si="23"/>
        <v>0</v>
      </c>
      <c r="W123" s="19">
        <f t="shared" ref="W123" si="234">W59</f>
        <v>1</v>
      </c>
      <c r="X123" s="19">
        <f t="shared" si="25"/>
        <v>0</v>
      </c>
      <c r="Y123" s="19">
        <f t="shared" si="25"/>
        <v>3</v>
      </c>
      <c r="Z123" s="19">
        <f t="shared" si="7"/>
        <v>2</v>
      </c>
      <c r="AA123" s="18">
        <f t="shared" si="153"/>
        <v>22</v>
      </c>
    </row>
    <row r="124" spans="1:28">
      <c r="A124" s="18">
        <f t="shared" si="206"/>
        <v>52</v>
      </c>
      <c r="B124" s="21" t="str">
        <f t="shared" si="206"/>
        <v>Pelloso</v>
      </c>
      <c r="C124" s="21" t="str">
        <f t="shared" si="206"/>
        <v>Virginia</v>
      </c>
      <c r="D124" s="21">
        <f t="shared" si="206"/>
        <v>36293</v>
      </c>
      <c r="E124" s="21" t="str">
        <f t="shared" si="206"/>
        <v xml:space="preserve">Mariti </v>
      </c>
      <c r="F124" s="21" t="str">
        <f t="shared" si="206"/>
        <v>Crespina (PI)</v>
      </c>
      <c r="G124" s="19">
        <f t="shared" si="9"/>
        <v>3</v>
      </c>
      <c r="H124" s="19">
        <f t="shared" si="10"/>
        <v>2</v>
      </c>
      <c r="I124" s="19">
        <f t="shared" si="11"/>
        <v>3</v>
      </c>
      <c r="J124" s="19">
        <f t="shared" si="12"/>
        <v>0</v>
      </c>
      <c r="K124" s="19">
        <f t="shared" ref="K124" si="235">K60</f>
        <v>0</v>
      </c>
      <c r="L124" s="19">
        <f t="shared" si="14"/>
        <v>2</v>
      </c>
      <c r="M124" s="19">
        <f t="shared" si="15"/>
        <v>3</v>
      </c>
      <c r="N124" s="19">
        <f t="shared" si="16"/>
        <v>2</v>
      </c>
      <c r="O124" s="19">
        <f t="shared" si="17"/>
        <v>0</v>
      </c>
      <c r="P124" s="19">
        <f t="shared" si="18"/>
        <v>0</v>
      </c>
      <c r="Q124" s="19">
        <f t="shared" si="4"/>
        <v>0</v>
      </c>
      <c r="R124" s="19">
        <f t="shared" ref="R124" si="236">R60</f>
        <v>0</v>
      </c>
      <c r="S124" s="19">
        <f t="shared" si="20"/>
        <v>2</v>
      </c>
      <c r="T124" s="19">
        <f t="shared" si="21"/>
        <v>0</v>
      </c>
      <c r="U124" s="19">
        <f t="shared" ref="U124" si="237">U60</f>
        <v>3</v>
      </c>
      <c r="V124" s="19">
        <f t="shared" si="23"/>
        <v>0</v>
      </c>
      <c r="W124" s="19">
        <f t="shared" ref="W124" si="238">W60</f>
        <v>1</v>
      </c>
      <c r="X124" s="19">
        <f t="shared" si="25"/>
        <v>0</v>
      </c>
      <c r="Y124" s="19">
        <f t="shared" si="25"/>
        <v>0</v>
      </c>
      <c r="Z124" s="19">
        <f t="shared" si="7"/>
        <v>1</v>
      </c>
      <c r="AA124" s="18">
        <f t="shared" si="153"/>
        <v>22</v>
      </c>
    </row>
    <row r="125" spans="1:28">
      <c r="A125" s="18">
        <f t="shared" si="206"/>
        <v>54</v>
      </c>
      <c r="B125" s="21" t="str">
        <f t="shared" si="206"/>
        <v>Amoroso</v>
      </c>
      <c r="C125" s="21" t="str">
        <f t="shared" si="206"/>
        <v>Giada</v>
      </c>
      <c r="D125" s="21">
        <f t="shared" si="206"/>
        <v>36497</v>
      </c>
      <c r="E125" s="21" t="str">
        <f t="shared" si="206"/>
        <v xml:space="preserve">Isa 6 </v>
      </c>
      <c r="F125" s="21" t="str">
        <f t="shared" si="206"/>
        <v>La Spezia</v>
      </c>
      <c r="G125" s="19">
        <f t="shared" si="9"/>
        <v>0</v>
      </c>
      <c r="H125" s="19">
        <f t="shared" si="10"/>
        <v>0</v>
      </c>
      <c r="I125" s="19">
        <f t="shared" si="11"/>
        <v>0</v>
      </c>
      <c r="J125" s="19">
        <f t="shared" si="12"/>
        <v>0</v>
      </c>
      <c r="K125" s="19">
        <f t="shared" ref="K125" si="239">K61</f>
        <v>0</v>
      </c>
      <c r="L125" s="19">
        <f t="shared" si="14"/>
        <v>0</v>
      </c>
      <c r="M125" s="19">
        <f t="shared" si="15"/>
        <v>3</v>
      </c>
      <c r="N125" s="19">
        <f t="shared" si="16"/>
        <v>2</v>
      </c>
      <c r="O125" s="19">
        <f t="shared" si="17"/>
        <v>0</v>
      </c>
      <c r="P125" s="19">
        <f t="shared" si="18"/>
        <v>2</v>
      </c>
      <c r="Q125" s="19">
        <f t="shared" si="4"/>
        <v>0</v>
      </c>
      <c r="R125" s="19">
        <f t="shared" ref="R125" si="240">R61</f>
        <v>1</v>
      </c>
      <c r="S125" s="19">
        <f t="shared" si="20"/>
        <v>2</v>
      </c>
      <c r="T125" s="19">
        <f t="shared" si="21"/>
        <v>3</v>
      </c>
      <c r="U125" s="19">
        <f t="shared" ref="U125" si="241">U61</f>
        <v>0</v>
      </c>
      <c r="V125" s="19">
        <f t="shared" si="23"/>
        <v>0</v>
      </c>
      <c r="W125" s="19">
        <f t="shared" ref="W125" si="242">W61</f>
        <v>1</v>
      </c>
      <c r="X125" s="19">
        <f t="shared" si="25"/>
        <v>3</v>
      </c>
      <c r="Y125" s="19">
        <f t="shared" si="25"/>
        <v>0</v>
      </c>
      <c r="Z125" s="19">
        <f t="shared" si="7"/>
        <v>0</v>
      </c>
      <c r="AA125" s="18">
        <f t="shared" si="153"/>
        <v>17</v>
      </c>
    </row>
    <row r="126" spans="1:28">
      <c r="A126" s="18">
        <f t="shared" si="206"/>
        <v>55</v>
      </c>
      <c r="B126" s="21">
        <f t="shared" si="206"/>
        <v>0</v>
      </c>
      <c r="C126" s="21">
        <f t="shared" si="206"/>
        <v>0</v>
      </c>
      <c r="D126" s="21">
        <f t="shared" si="206"/>
        <v>0</v>
      </c>
      <c r="E126" s="21">
        <f t="shared" si="206"/>
        <v>0</v>
      </c>
      <c r="F126" s="21">
        <f t="shared" si="206"/>
        <v>0</v>
      </c>
      <c r="G126" s="19">
        <f t="shared" si="9"/>
        <v>0</v>
      </c>
      <c r="H126" s="19">
        <f t="shared" si="10"/>
        <v>0</v>
      </c>
      <c r="I126" s="19">
        <f t="shared" si="11"/>
        <v>0</v>
      </c>
      <c r="J126" s="19">
        <f t="shared" si="12"/>
        <v>0</v>
      </c>
      <c r="K126" s="19">
        <f t="shared" ref="K126" si="243">K62</f>
        <v>0</v>
      </c>
      <c r="L126" s="19">
        <f t="shared" si="14"/>
        <v>0</v>
      </c>
      <c r="M126" s="19">
        <f t="shared" si="15"/>
        <v>0</v>
      </c>
      <c r="N126" s="19">
        <f t="shared" si="16"/>
        <v>0</v>
      </c>
      <c r="O126" s="19">
        <f t="shared" si="17"/>
        <v>0</v>
      </c>
      <c r="P126" s="19">
        <f t="shared" si="18"/>
        <v>0</v>
      </c>
      <c r="Q126" s="19">
        <f t="shared" si="4"/>
        <v>0</v>
      </c>
      <c r="R126" s="19">
        <f t="shared" ref="R126" si="244">R62</f>
        <v>0</v>
      </c>
      <c r="S126" s="19">
        <f t="shared" si="20"/>
        <v>0</v>
      </c>
      <c r="T126" s="19">
        <f t="shared" si="21"/>
        <v>0</v>
      </c>
      <c r="U126" s="19">
        <f t="shared" ref="U126" si="245">U62</f>
        <v>0</v>
      </c>
      <c r="V126" s="19">
        <f t="shared" si="23"/>
        <v>0</v>
      </c>
      <c r="W126" s="19">
        <f t="shared" ref="W126" si="246">W62</f>
        <v>0</v>
      </c>
      <c r="X126" s="19">
        <f t="shared" si="25"/>
        <v>0</v>
      </c>
      <c r="Y126" s="19">
        <f t="shared" si="25"/>
        <v>0</v>
      </c>
      <c r="Z126" s="19">
        <f t="shared" si="7"/>
        <v>0</v>
      </c>
      <c r="AA126" s="18">
        <f t="shared" si="153"/>
        <v>0</v>
      </c>
    </row>
    <row r="127" spans="1:28">
      <c r="A127" s="18">
        <f t="shared" si="206"/>
        <v>56</v>
      </c>
      <c r="B127" s="21">
        <f t="shared" si="206"/>
        <v>0</v>
      </c>
      <c r="C127" s="21">
        <f t="shared" si="206"/>
        <v>0</v>
      </c>
      <c r="D127" s="21">
        <f t="shared" si="206"/>
        <v>0</v>
      </c>
      <c r="E127" s="21">
        <f t="shared" si="206"/>
        <v>0</v>
      </c>
      <c r="F127" s="21">
        <f t="shared" si="206"/>
        <v>0</v>
      </c>
      <c r="G127" s="19">
        <f t="shared" si="9"/>
        <v>0</v>
      </c>
      <c r="H127" s="19">
        <f t="shared" si="10"/>
        <v>0</v>
      </c>
      <c r="I127" s="19">
        <f t="shared" si="11"/>
        <v>0</v>
      </c>
      <c r="J127" s="19">
        <f t="shared" si="12"/>
        <v>0</v>
      </c>
      <c r="K127" s="19">
        <f t="shared" ref="K127" si="247">K63</f>
        <v>0</v>
      </c>
      <c r="L127" s="19">
        <f t="shared" si="14"/>
        <v>0</v>
      </c>
      <c r="M127" s="19">
        <f t="shared" si="15"/>
        <v>0</v>
      </c>
      <c r="N127" s="19">
        <f t="shared" si="16"/>
        <v>0</v>
      </c>
      <c r="O127" s="19">
        <f t="shared" si="17"/>
        <v>0</v>
      </c>
      <c r="P127" s="19">
        <f t="shared" si="18"/>
        <v>0</v>
      </c>
      <c r="Q127" s="19">
        <f t="shared" si="4"/>
        <v>0</v>
      </c>
      <c r="R127" s="19">
        <f t="shared" ref="R127" si="248">R63</f>
        <v>0</v>
      </c>
      <c r="S127" s="19">
        <f t="shared" si="20"/>
        <v>0</v>
      </c>
      <c r="T127" s="19">
        <f t="shared" si="21"/>
        <v>0</v>
      </c>
      <c r="U127" s="19">
        <f t="shared" ref="U127" si="249">U63</f>
        <v>0</v>
      </c>
      <c r="V127" s="19">
        <f t="shared" si="23"/>
        <v>0</v>
      </c>
      <c r="W127" s="19">
        <f t="shared" ref="W127" si="250">W63</f>
        <v>0</v>
      </c>
      <c r="X127" s="19">
        <f t="shared" si="25"/>
        <v>0</v>
      </c>
      <c r="Y127" s="19">
        <f t="shared" si="25"/>
        <v>0</v>
      </c>
      <c r="Z127" s="19">
        <f t="shared" si="7"/>
        <v>0</v>
      </c>
      <c r="AA127" s="18">
        <f t="shared" si="153"/>
        <v>0</v>
      </c>
    </row>
    <row r="128" spans="1:28">
      <c r="A128" s="18">
        <f t="shared" ref="A128:F128" si="251">A64</f>
        <v>57</v>
      </c>
      <c r="B128" s="21">
        <f t="shared" si="251"/>
        <v>0</v>
      </c>
      <c r="C128" s="21">
        <f t="shared" si="251"/>
        <v>0</v>
      </c>
      <c r="D128" s="21">
        <f t="shared" si="251"/>
        <v>0</v>
      </c>
      <c r="E128" s="21">
        <f t="shared" si="251"/>
        <v>0</v>
      </c>
      <c r="F128" s="21">
        <f t="shared" si="251"/>
        <v>0</v>
      </c>
      <c r="G128" s="19">
        <f t="shared" si="9"/>
        <v>0</v>
      </c>
      <c r="H128" s="19">
        <f t="shared" si="10"/>
        <v>0</v>
      </c>
      <c r="I128" s="19">
        <f t="shared" si="11"/>
        <v>0</v>
      </c>
      <c r="J128" s="19">
        <f t="shared" si="12"/>
        <v>0</v>
      </c>
      <c r="K128" s="19">
        <f t="shared" ref="K128" si="252">K64</f>
        <v>0</v>
      </c>
      <c r="L128" s="19">
        <f t="shared" si="14"/>
        <v>0</v>
      </c>
      <c r="M128" s="19">
        <f t="shared" si="15"/>
        <v>0</v>
      </c>
      <c r="N128" s="19">
        <f t="shared" si="16"/>
        <v>0</v>
      </c>
      <c r="O128" s="19">
        <f t="shared" si="17"/>
        <v>0</v>
      </c>
      <c r="P128" s="19">
        <f t="shared" si="18"/>
        <v>0</v>
      </c>
      <c r="Q128" s="19">
        <f t="shared" si="4"/>
        <v>0</v>
      </c>
      <c r="R128" s="19">
        <f t="shared" ref="R128" si="253">R64</f>
        <v>0</v>
      </c>
      <c r="S128" s="19">
        <f t="shared" si="20"/>
        <v>0</v>
      </c>
      <c r="T128" s="19">
        <f t="shared" si="21"/>
        <v>0</v>
      </c>
      <c r="U128" s="19">
        <f t="shared" ref="U128" si="254">U64</f>
        <v>0</v>
      </c>
      <c r="V128" s="19">
        <f t="shared" si="23"/>
        <v>0</v>
      </c>
      <c r="W128" s="19">
        <f t="shared" ref="W128" si="255">W64</f>
        <v>0</v>
      </c>
      <c r="X128" s="19">
        <f t="shared" si="25"/>
        <v>0</v>
      </c>
      <c r="Y128" s="19">
        <f t="shared" si="25"/>
        <v>0</v>
      </c>
      <c r="Z128" s="19">
        <f t="shared" si="7"/>
        <v>0</v>
      </c>
      <c r="AA128" s="18">
        <f t="shared" si="153"/>
        <v>0</v>
      </c>
    </row>
    <row r="129" spans="1:27">
      <c r="A129" s="18">
        <f t="shared" ref="A129:F129" si="256">A65</f>
        <v>58</v>
      </c>
      <c r="B129" s="21">
        <f t="shared" si="256"/>
        <v>0</v>
      </c>
      <c r="C129" s="21">
        <f t="shared" si="256"/>
        <v>0</v>
      </c>
      <c r="D129" s="21">
        <f t="shared" si="256"/>
        <v>0</v>
      </c>
      <c r="E129" s="21">
        <f t="shared" si="256"/>
        <v>0</v>
      </c>
      <c r="F129" s="21">
        <f t="shared" si="256"/>
        <v>0</v>
      </c>
      <c r="G129" s="19">
        <f t="shared" si="9"/>
        <v>0</v>
      </c>
      <c r="H129" s="19">
        <f t="shared" si="10"/>
        <v>0</v>
      </c>
      <c r="I129" s="19">
        <f t="shared" si="11"/>
        <v>0</v>
      </c>
      <c r="J129" s="19">
        <f t="shared" si="12"/>
        <v>0</v>
      </c>
      <c r="K129" s="19">
        <f t="shared" ref="K129" si="257">K65</f>
        <v>0</v>
      </c>
      <c r="L129" s="19">
        <f t="shared" si="14"/>
        <v>0</v>
      </c>
      <c r="M129" s="19">
        <f t="shared" si="15"/>
        <v>0</v>
      </c>
      <c r="N129" s="19">
        <f t="shared" si="16"/>
        <v>0</v>
      </c>
      <c r="O129" s="19">
        <f t="shared" si="17"/>
        <v>0</v>
      </c>
      <c r="P129" s="19">
        <f t="shared" si="18"/>
        <v>0</v>
      </c>
      <c r="Q129" s="19">
        <f t="shared" si="4"/>
        <v>0</v>
      </c>
      <c r="R129" s="19">
        <f t="shared" ref="R129" si="258">R65</f>
        <v>0</v>
      </c>
      <c r="S129" s="19">
        <f t="shared" si="20"/>
        <v>0</v>
      </c>
      <c r="T129" s="19">
        <f t="shared" si="21"/>
        <v>0</v>
      </c>
      <c r="U129" s="19">
        <f t="shared" ref="U129" si="259">U65</f>
        <v>0</v>
      </c>
      <c r="V129" s="19">
        <f t="shared" si="23"/>
        <v>0</v>
      </c>
      <c r="W129" s="19">
        <f t="shared" ref="W129" si="260">W65</f>
        <v>0</v>
      </c>
      <c r="X129" s="19">
        <f t="shared" si="25"/>
        <v>0</v>
      </c>
      <c r="Y129" s="19">
        <f t="shared" si="25"/>
        <v>0</v>
      </c>
      <c r="Z129" s="19">
        <f t="shared" si="7"/>
        <v>0</v>
      </c>
      <c r="AA129" s="18">
        <f t="shared" si="153"/>
        <v>0</v>
      </c>
    </row>
    <row r="130" spans="1:27">
      <c r="A130" s="18">
        <f t="shared" ref="A130:F130" si="261">A66</f>
        <v>59</v>
      </c>
      <c r="B130" s="21">
        <f t="shared" si="261"/>
        <v>0</v>
      </c>
      <c r="C130" s="21">
        <f t="shared" si="261"/>
        <v>0</v>
      </c>
      <c r="D130" s="21">
        <f t="shared" si="261"/>
        <v>0</v>
      </c>
      <c r="E130" s="21">
        <f t="shared" si="261"/>
        <v>0</v>
      </c>
      <c r="F130" s="21">
        <f t="shared" si="261"/>
        <v>0</v>
      </c>
      <c r="G130" s="19">
        <f t="shared" si="9"/>
        <v>0</v>
      </c>
      <c r="H130" s="19">
        <f t="shared" si="10"/>
        <v>0</v>
      </c>
      <c r="I130" s="19">
        <f t="shared" si="11"/>
        <v>0</v>
      </c>
      <c r="J130" s="19">
        <f t="shared" si="12"/>
        <v>0</v>
      </c>
      <c r="K130" s="19">
        <f t="shared" ref="K130" si="262">K66</f>
        <v>0</v>
      </c>
      <c r="L130" s="19">
        <f t="shared" si="14"/>
        <v>0</v>
      </c>
      <c r="M130" s="19">
        <f t="shared" si="15"/>
        <v>0</v>
      </c>
      <c r="N130" s="19">
        <f t="shared" si="16"/>
        <v>0</v>
      </c>
      <c r="O130" s="19">
        <f t="shared" si="17"/>
        <v>0</v>
      </c>
      <c r="P130" s="19">
        <f t="shared" si="18"/>
        <v>0</v>
      </c>
      <c r="Q130" s="19">
        <f t="shared" si="4"/>
        <v>0</v>
      </c>
      <c r="R130" s="19">
        <f t="shared" ref="R130" si="263">R66</f>
        <v>0</v>
      </c>
      <c r="S130" s="19">
        <f t="shared" si="20"/>
        <v>0</v>
      </c>
      <c r="T130" s="19">
        <f t="shared" si="21"/>
        <v>0</v>
      </c>
      <c r="U130" s="19">
        <f t="shared" ref="U130" si="264">U66</f>
        <v>0</v>
      </c>
      <c r="V130" s="19">
        <f t="shared" si="23"/>
        <v>0</v>
      </c>
      <c r="W130" s="19">
        <f t="shared" ref="W130" si="265">W66</f>
        <v>0</v>
      </c>
      <c r="X130" s="19">
        <f t="shared" si="25"/>
        <v>0</v>
      </c>
      <c r="Y130" s="19">
        <f t="shared" si="25"/>
        <v>0</v>
      </c>
      <c r="Z130" s="19">
        <f t="shared" si="7"/>
        <v>0</v>
      </c>
      <c r="AA130" s="18">
        <f t="shared" si="153"/>
        <v>0</v>
      </c>
    </row>
    <row r="131" spans="1:27">
      <c r="A131" s="18">
        <f t="shared" ref="A131:F131" si="266">A67</f>
        <v>60</v>
      </c>
      <c r="B131" s="21">
        <f t="shared" si="266"/>
        <v>0</v>
      </c>
      <c r="C131" s="21">
        <f t="shared" si="266"/>
        <v>0</v>
      </c>
      <c r="D131" s="21">
        <f t="shared" si="266"/>
        <v>0</v>
      </c>
      <c r="E131" s="21">
        <f t="shared" si="266"/>
        <v>0</v>
      </c>
      <c r="F131" s="21">
        <f t="shared" si="266"/>
        <v>0</v>
      </c>
      <c r="G131" s="19">
        <f t="shared" si="9"/>
        <v>0</v>
      </c>
      <c r="H131" s="19">
        <f t="shared" si="10"/>
        <v>0</v>
      </c>
      <c r="I131" s="19">
        <f t="shared" si="11"/>
        <v>0</v>
      </c>
      <c r="J131" s="19">
        <f t="shared" si="12"/>
        <v>0</v>
      </c>
      <c r="K131" s="19">
        <f t="shared" ref="K131" si="267">K67</f>
        <v>0</v>
      </c>
      <c r="L131" s="19">
        <f t="shared" si="14"/>
        <v>0</v>
      </c>
      <c r="M131" s="19">
        <f t="shared" si="15"/>
        <v>0</v>
      </c>
      <c r="N131" s="19">
        <f t="shared" si="16"/>
        <v>0</v>
      </c>
      <c r="O131" s="19">
        <f t="shared" si="17"/>
        <v>0</v>
      </c>
      <c r="P131" s="19">
        <f t="shared" si="18"/>
        <v>0</v>
      </c>
      <c r="Q131" s="19">
        <f t="shared" si="4"/>
        <v>0</v>
      </c>
      <c r="R131" s="19">
        <f t="shared" ref="R131" si="268">R67</f>
        <v>0</v>
      </c>
      <c r="S131" s="19">
        <f t="shared" si="20"/>
        <v>0</v>
      </c>
      <c r="T131" s="19">
        <f t="shared" si="21"/>
        <v>0</v>
      </c>
      <c r="U131" s="19">
        <f t="shared" ref="U131" si="269">U67</f>
        <v>0</v>
      </c>
      <c r="V131" s="19">
        <f t="shared" si="23"/>
        <v>0</v>
      </c>
      <c r="W131" s="19">
        <f t="shared" ref="W131" si="270">W67</f>
        <v>0</v>
      </c>
      <c r="X131" s="19">
        <f t="shared" si="25"/>
        <v>0</v>
      </c>
      <c r="Y131" s="19">
        <f t="shared" si="25"/>
        <v>0</v>
      </c>
      <c r="Z131" s="19">
        <f t="shared" si="7"/>
        <v>0</v>
      </c>
      <c r="AA131" s="18">
        <f t="shared" si="153"/>
        <v>0</v>
      </c>
    </row>
  </sheetData>
  <sheetProtection selectLockedCells="1"/>
  <sortState ref="A8:AA61">
    <sortCondition descending="1" ref="AA8:AA61"/>
    <sortCondition descending="1" ref="D8:D61"/>
  </sortState>
  <dataConsolidate/>
  <mergeCells count="7">
    <mergeCell ref="AA6:AA7"/>
    <mergeCell ref="B1:F1"/>
    <mergeCell ref="F3:T3"/>
    <mergeCell ref="R6:U6"/>
    <mergeCell ref="G6:L6"/>
    <mergeCell ref="V6:Z6"/>
    <mergeCell ref="M6:Q6"/>
  </mergeCells>
  <phoneticPr fontId="2"/>
  <conditionalFormatting sqref="G8:Z52">
    <cfRule type="cellIs" dxfId="4" priority="5" stopIfTrue="1" operator="equal">
      <formula>G$71</formula>
    </cfRule>
  </conditionalFormatting>
  <conditionalFormatting sqref="G61:Z61">
    <cfRule type="cellIs" dxfId="3" priority="4" stopIfTrue="1" operator="equal">
      <formula>G$71</formula>
    </cfRule>
  </conditionalFormatting>
  <conditionalFormatting sqref="G18:Z23 G8:Z16 G25:Z47">
    <cfRule type="cellIs" dxfId="2" priority="3" stopIfTrue="1" operator="equal">
      <formula>G$65</formula>
    </cfRule>
  </conditionalFormatting>
  <conditionalFormatting sqref="G56:Z56">
    <cfRule type="cellIs" dxfId="1" priority="2" stopIfTrue="1" operator="equal">
      <formula>G$65</formula>
    </cfRule>
  </conditionalFormatting>
  <conditionalFormatting sqref="G24:Z24">
    <cfRule type="cellIs" dxfId="0" priority="1" stopIfTrue="1" operator="equal">
      <formula>G$65</formula>
    </cfRule>
  </conditionalFormatting>
  <printOptions horizontalCentered="1" verticalCentered="1"/>
  <pageMargins left="0.15748031496062992" right="0.15748031496062992" top="0.98425196850393704" bottom="0.78740157480314965" header="0.51181102362204722" footer="0.31496062992125984"/>
  <pageSetup paperSize="9" scale="56" orientation="landscape" horizontalDpi="4294967292" verticalDpi="4294967292" r:id="rId1"/>
  <headerFooter alignWithMargins="0"/>
  <rowBreaks count="2" manualBreakCount="2">
    <brk id="39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4" baseType="lpstr">
      <vt:lpstr>Regionale 2015</vt:lpstr>
      <vt:lpstr>alternative</vt:lpstr>
      <vt:lpstr>d_17</vt:lpstr>
      <vt:lpstr>'Regionale 2015'!Titoli_stampa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P</dc:creator>
  <cp:lastModifiedBy>Stellina</cp:lastModifiedBy>
  <cp:lastPrinted>2015-02-12T16:17:10Z</cp:lastPrinted>
  <dcterms:created xsi:type="dcterms:W3CDTF">2003-05-05T20:03:07Z</dcterms:created>
  <dcterms:modified xsi:type="dcterms:W3CDTF">2017-03-27T22:14:37Z</dcterms:modified>
</cp:coreProperties>
</file>